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KCA\1.PROJECTS\1.PROJECTS\1.TRIVANDRUM\KCA HEAD OFFICE\Comparison Stmt &amp; Office note\2026\9.Interior Works -Additional\Tender\"/>
    </mc:Choice>
  </mc:AlternateContent>
  <xr:revisionPtr revIDLastSave="0" documentId="13_ncr:1_{3B0E5161-BE75-4633-BEAD-5BC39158D38E}" xr6:coauthVersionLast="47" xr6:coauthVersionMax="47" xr10:uidLastSave="{00000000-0000-0000-0000-000000000000}"/>
  <bookViews>
    <workbookView xWindow="-108" yWindow="-108" windowWidth="23256" windowHeight="13896" xr2:uid="{98269BFE-52BB-447F-9253-BCB58AA07292}"/>
  </bookViews>
  <sheets>
    <sheet name="Tender Schedule" sheetId="5" r:id="rId1"/>
    <sheet name="General Specification sheet sor" sheetId="1" r:id="rId2"/>
  </sheets>
  <definedNames>
    <definedName name="_xlnm.Print_Area" localSheetId="1">'General Specification sheet sor'!$A$1:$C$62</definedName>
    <definedName name="_xlnm.Print_Area" localSheetId="0">'Tender Schedule'!$A$1:$H$126</definedName>
    <definedName name="_xlnm.Print_Titles" localSheetId="1">'General Specification sheet sor'!$1:$3</definedName>
    <definedName name="_xlnm.Print_Titles" localSheetId="0">'Tender Schedule'!$4:$4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9" i="5" l="1"/>
  <c r="F111" i="5"/>
  <c r="F112" i="5"/>
  <c r="F113" i="5"/>
  <c r="F114" i="5"/>
  <c r="F110"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90" i="5"/>
  <c r="F91" i="5"/>
  <c r="F92" i="5"/>
  <c r="F93" i="5"/>
  <c r="F94" i="5"/>
  <c r="F95" i="5"/>
  <c r="F96" i="5"/>
  <c r="F97" i="5"/>
  <c r="F98" i="5"/>
  <c r="F99" i="5"/>
  <c r="F100" i="5"/>
  <c r="F101" i="5"/>
  <c r="F102" i="5"/>
  <c r="F103" i="5"/>
  <c r="F104" i="5"/>
  <c r="F105" i="5"/>
  <c r="F106" i="5"/>
  <c r="F107" i="5"/>
  <c r="F53" i="5"/>
  <c r="F48" i="5"/>
  <c r="F49" i="5"/>
  <c r="F50" i="5"/>
  <c r="F47" i="5"/>
  <c r="F35" i="5"/>
  <c r="F36" i="5"/>
  <c r="F37" i="5"/>
  <c r="F38" i="5"/>
  <c r="F39" i="5"/>
  <c r="F40" i="5"/>
  <c r="F41" i="5"/>
  <c r="F42" i="5"/>
  <c r="F43" i="5"/>
  <c r="F44" i="5"/>
  <c r="F34" i="5"/>
  <c r="F18" i="5"/>
  <c r="F19" i="5"/>
  <c r="F20" i="5"/>
  <c r="F21" i="5"/>
  <c r="F22" i="5"/>
  <c r="F23" i="5"/>
  <c r="F24" i="5"/>
  <c r="F25" i="5"/>
  <c r="F26" i="5"/>
  <c r="F27" i="5"/>
  <c r="F28" i="5"/>
  <c r="F29" i="5"/>
  <c r="F30" i="5"/>
  <c r="F31" i="5"/>
  <c r="F17" i="5"/>
  <c r="F7" i="5"/>
  <c r="F8" i="5"/>
  <c r="F9" i="5"/>
  <c r="F10" i="5"/>
  <c r="F11" i="5"/>
  <c r="F12" i="5"/>
  <c r="F13" i="5"/>
  <c r="F14" i="5"/>
  <c r="F6" i="5"/>
  <c r="N121" i="5"/>
  <c r="A60" i="1"/>
  <c r="A61" i="1" s="1"/>
  <c r="A55" i="1"/>
  <c r="A56" i="1" s="1"/>
  <c r="A44" i="1"/>
  <c r="A45" i="1" s="1"/>
  <c r="A46" i="1" s="1"/>
  <c r="A38" i="1"/>
  <c r="A39" i="1" s="1"/>
  <c r="A29" i="1"/>
  <c r="A30" i="1" s="1"/>
  <c r="A31" i="1" s="1"/>
  <c r="A32" i="1" s="1"/>
  <c r="A33" i="1" s="1"/>
  <c r="A34" i="1" s="1"/>
  <c r="A35" i="1" s="1"/>
  <c r="A28" i="1"/>
  <c r="A18" i="1"/>
  <c r="A19" i="1" s="1"/>
  <c r="A20" i="1" s="1"/>
  <c r="A21" i="1" s="1"/>
  <c r="A22" i="1" s="1"/>
  <c r="A23" i="1" s="1"/>
  <c r="A24" i="1" s="1"/>
  <c r="A8" i="1"/>
  <c r="A9" i="1" s="1"/>
  <c r="A10" i="1" s="1"/>
  <c r="A11" i="1" s="1"/>
  <c r="A12" i="1" s="1"/>
  <c r="A13" i="1" s="1"/>
  <c r="A14" i="1" s="1"/>
  <c r="A15" i="1" s="1"/>
  <c r="A7" i="1"/>
  <c r="J128" i="5" l="1"/>
</calcChain>
</file>

<file path=xl/sharedStrings.xml><?xml version="1.0" encoding="utf-8"?>
<sst xmlns="http://schemas.openxmlformats.org/spreadsheetml/2006/main" count="355" uniqueCount="237">
  <si>
    <t>KERALA CRICKET ASSOCIATION</t>
  </si>
  <si>
    <t>GENERAL APPROVED MAKE OF MATERIALS</t>
  </si>
  <si>
    <t>Sl no</t>
  </si>
  <si>
    <t>Item</t>
  </si>
  <si>
    <t>Approved make</t>
  </si>
  <si>
    <t>A</t>
  </si>
  <si>
    <t>Civil Works</t>
  </si>
  <si>
    <t>I</t>
  </si>
  <si>
    <t>Materials</t>
  </si>
  <si>
    <t>Cement (OPC 53 Grade)</t>
  </si>
  <si>
    <t>Ultratech/Ambuja/ACC/Sankar/JSW</t>
  </si>
  <si>
    <t>Steel reinforcement</t>
  </si>
  <si>
    <t>Block Work-Solid Block</t>
  </si>
  <si>
    <t>Block Work- Porotherm</t>
  </si>
  <si>
    <t>Wienerberger</t>
  </si>
  <si>
    <t>Geo-Textile Mat</t>
  </si>
  <si>
    <t>GSM -740</t>
  </si>
  <si>
    <t>HDPE Nets</t>
  </si>
  <si>
    <t>Matsyafed/Garware/Tough ropes/Equivalent</t>
  </si>
  <si>
    <t>Minimum Concrete grade for Footings</t>
  </si>
  <si>
    <t>Minimum Concrete grade for Plinth beam, Column, Beams, Slab</t>
  </si>
  <si>
    <t>Minimum Concrete grade for Lintels, sunshade,staircase etc…</t>
  </si>
  <si>
    <t>Minimum Concrete grade for UG sump</t>
  </si>
  <si>
    <t>II</t>
  </si>
  <si>
    <t>Joineries</t>
  </si>
  <si>
    <t>Doors Wooden</t>
  </si>
  <si>
    <t xml:space="preserve">Anjily/Teak </t>
  </si>
  <si>
    <t>Door/Window UPVC</t>
  </si>
  <si>
    <t>Fenesta/Prominance/Simta</t>
  </si>
  <si>
    <t>Door/Window/Louvers -Aluminium</t>
  </si>
  <si>
    <t>Jindal/National/Hindalco/Equivalent</t>
  </si>
  <si>
    <t>Glass window/Partition</t>
  </si>
  <si>
    <t xml:space="preserve">Saint gobain </t>
  </si>
  <si>
    <t>Fixed glass with glass door with upvc frame</t>
  </si>
  <si>
    <t>Ventilators</t>
  </si>
  <si>
    <t>Aluminum- Series 20</t>
  </si>
  <si>
    <t>WPC Door</t>
  </si>
  <si>
    <t>Kelachandra/equivalent</t>
  </si>
  <si>
    <t>Door Accessories &amp; Hardware</t>
  </si>
  <si>
    <t>Dorma/Dormakaba/Doorset/equivalent</t>
  </si>
  <si>
    <t>III</t>
  </si>
  <si>
    <t>Finishes</t>
  </si>
  <si>
    <t>i</t>
  </si>
  <si>
    <t>Tiling</t>
  </si>
  <si>
    <t>Wall tiles</t>
  </si>
  <si>
    <t xml:space="preserve">Kajaria/Cera/Somany </t>
  </si>
  <si>
    <t>Wall and ceiling painting</t>
  </si>
  <si>
    <t xml:space="preserve">Jotun/Berger/Asian </t>
  </si>
  <si>
    <t>Floor tiling toilets(Antiskid)</t>
  </si>
  <si>
    <t>Floor tiling external</t>
  </si>
  <si>
    <t>Floor tiling internal- to be fixed using 3mm spacer and joints to be filled using cementitious joint filler</t>
  </si>
  <si>
    <t>Granite stones</t>
  </si>
  <si>
    <t>Jet black /Galaxy</t>
  </si>
  <si>
    <t>Granite- Threshold and Countertop</t>
  </si>
  <si>
    <t>Paver -For Walkway</t>
  </si>
  <si>
    <t>60mm Thick, M-25 grade</t>
  </si>
  <si>
    <t>Paver -For Driveway</t>
  </si>
  <si>
    <t>80mm Thick, M-40 grade</t>
  </si>
  <si>
    <t>ii</t>
  </si>
  <si>
    <t>Painting</t>
  </si>
  <si>
    <t>Jotun/Indigo/Asian/Equivalent</t>
  </si>
  <si>
    <t>Epoxy Paint for Metal Works</t>
  </si>
  <si>
    <t>Acrylic Emulsion paint -For External &amp; Internal Works</t>
  </si>
  <si>
    <t>Jotun/Berger/Indigo/Asian/Equivalent</t>
  </si>
  <si>
    <t>iii</t>
  </si>
  <si>
    <t>False Ceiling</t>
  </si>
  <si>
    <t>False ceiling channel</t>
  </si>
  <si>
    <t>Trusteel/Gyproc/ Equivalent</t>
  </si>
  <si>
    <t>IV</t>
  </si>
  <si>
    <t>Fabrication</t>
  </si>
  <si>
    <t>Built up tubular sections- GI</t>
  </si>
  <si>
    <t>Roofing sheet- Trufford sheet</t>
  </si>
  <si>
    <t>Everest/Jindal/JSW/Tata</t>
  </si>
  <si>
    <t>Roofing sheet- Polycarbonate sheet</t>
  </si>
  <si>
    <t>Lotus/Nature light/Equivalent</t>
  </si>
  <si>
    <t>Light weight roofing sheet</t>
  </si>
  <si>
    <t>Onduline</t>
  </si>
  <si>
    <t>V</t>
  </si>
  <si>
    <t>Accessories</t>
  </si>
  <si>
    <t>Wind Drive Rotating Chimney Cowl (SS 305)</t>
  </si>
  <si>
    <t>Sanway/Powervent/Equivalent</t>
  </si>
  <si>
    <t>VI</t>
  </si>
  <si>
    <t>Waterproofing</t>
  </si>
  <si>
    <t>Wet areas</t>
  </si>
  <si>
    <t>Roof area</t>
  </si>
  <si>
    <t>Substructure</t>
  </si>
  <si>
    <t>B</t>
  </si>
  <si>
    <t>Electrical Works</t>
  </si>
  <si>
    <t>Switch/socket/MCB/ELCB</t>
  </si>
  <si>
    <t>Schnider/ABB/Legrand/Havells</t>
  </si>
  <si>
    <t>Wires</t>
  </si>
  <si>
    <t>Polycab/Havels/RR/Bonton/V-Guard</t>
  </si>
  <si>
    <t>Conduits</t>
  </si>
  <si>
    <t>Balco/Astral/Goodwill</t>
  </si>
  <si>
    <t>Lights</t>
  </si>
  <si>
    <t>Philips/Havells/Samsung</t>
  </si>
  <si>
    <t>C</t>
  </si>
  <si>
    <t>Plumbing Works</t>
  </si>
  <si>
    <t>Sanitary items</t>
  </si>
  <si>
    <t>Jaguar/Cera/Johnson/Kholer</t>
  </si>
  <si>
    <t>Pipes- UPVC/PVC/ASTM</t>
  </si>
  <si>
    <t>Astral/Goodwill/ Balco/Finolex</t>
  </si>
  <si>
    <t>CP fittings</t>
  </si>
  <si>
    <t>Note: Selection of materials including CP/Sanitary/Switches/ Lights/Pavers/Paint shade/ Tiles/Granite are subject to approval from the KCA officials</t>
  </si>
  <si>
    <t>Unit</t>
  </si>
  <si>
    <t>Amount</t>
  </si>
  <si>
    <t>Tata steel/ Jindal/ JSW</t>
  </si>
  <si>
    <t>Tata steel/Jindal/JSW/Appolo</t>
  </si>
  <si>
    <t>Epoxy Paint for Floor</t>
  </si>
  <si>
    <t>10cm/15cm/20cm thickness</t>
  </si>
  <si>
    <t>M25 / Grade &amp; Thickness as specified in structural drawings</t>
  </si>
  <si>
    <t>M20/ Grade &amp; Thickness as specified in structural drawings</t>
  </si>
  <si>
    <t>Fosroc/MYK Lacticrete/Sika/Equivalent</t>
  </si>
  <si>
    <t>Nos</t>
  </si>
  <si>
    <t>Item Description</t>
  </si>
  <si>
    <t>Providing and fixing cupboard side panels, partition panels, top, bottom and intermediate members using 16 mm thick BWP Grade Marine Plywood conforming to IS 710, factory pressed with 1.0 mm thick decorative laminate on the exposed face and 1.0 mm thick balancing laminate on the concealed face, of approved make and shade. The exposed edges shall be finished with 2 mm thick PVC edge banding applied with hot-melt adhesive using edge-banding machine. The work shall include cutting, grooving, notching, assembling, fixing with screws, connectors, adhesives, necessary supports, labour, tools and plants, transportation and all incidental charges complete as per approved drawings and directions of the Engineer-in-Charge.</t>
  </si>
  <si>
    <t>Providing and fixing cupboard/shelf shutters using 16 mm thick BWP Grade Marine Plywood conforming to IS 710, factory pressed with 1.0 mm thick decorative laminate on the exposed face and 1.0 mm thick balancing laminate on the inner face, of approved shade and make. The shutters shall be finished with 2 mm thick PVC edge banding applied using hot-melt adhesive through edge-banding machine, including cutting, fitting, fixing, necessary screws, hardware, labour, tools and all incidental charges complete as per approved drawings and directions of the Engineer-in-Charge. The rate shall exclude the cost of auto-closing spring-loaded hydraulic hinges, which shall be measured and paid separately.</t>
  </si>
  <si>
    <t>sqm</t>
  </si>
  <si>
    <t>No.</t>
  </si>
  <si>
    <t>meter</t>
  </si>
  <si>
    <t>cost per trip of capacity per cum</t>
  </si>
  <si>
    <t>Sl.No</t>
  </si>
  <si>
    <t>Quantity</t>
  </si>
  <si>
    <t>unit</t>
  </si>
  <si>
    <t>Subtotal 1</t>
  </si>
  <si>
    <t>Subtotal 2</t>
  </si>
  <si>
    <t>Subtotal 3</t>
  </si>
  <si>
    <t>Subtatotal 4</t>
  </si>
  <si>
    <t>m</t>
  </si>
  <si>
    <t>21.1.2.2
Providing and fixing aluminium work for doors, windows, ventilators and partitions with extruded built up standard tubular sections/ appropriate Z sections and other sections of approved make conforming to IS :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Aluminnium snap beading for glazing /paneling, C.P. brass/ stainless steel screws, all complete as per architectural drawings and the directions of Engineer-in-charge. Powder coated aluminium (minimum thickness of powder coating 50 micron)</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</si>
  <si>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With  pinheaded glass panes of 4.0 mm thickness  </t>
  </si>
  <si>
    <t>each</t>
  </si>
  <si>
    <t>Subtotal 5</t>
  </si>
  <si>
    <t>Subtotal 6</t>
  </si>
  <si>
    <t>Description</t>
  </si>
  <si>
    <t>Total</t>
  </si>
  <si>
    <t>GST</t>
  </si>
  <si>
    <t>Grand Total</t>
  </si>
  <si>
    <t>Interior Renovation and Upgradation of Administrative Floor and allied works at Kerala Cricket Association Headquarters, Thiruvananthapuram</t>
  </si>
  <si>
    <t>Demolishing  Works</t>
  </si>
  <si>
    <t>15.57	
Dismantling aluminium / Gypsum partitions, doors, windows, fixed glazing and false ceiling including disposal of unserviceable surplus material and stacking of serviceable material with in 50 metres lead as directed by Engineer - in-Charge</t>
  </si>
  <si>
    <t>15.12 .1
Dismantling doors, windows and clerestory windows (steel or wood) shutter including chowkhats, architrave, holdfasts etc. complete and stacking within 50 metres lead :  Of area 3 sq. metres and below</t>
  </si>
  <si>
    <t>E</t>
  </si>
  <si>
    <t xml:space="preserve"> 15.7.4 
Demolishing brick work manually/ by mechanical means including stacking of serviceable material and disposal of unserviceable material within 50 metres lead as per direction of engineer-in-charge.  In cement mortar</t>
  </si>
  <si>
    <t>cum</t>
  </si>
  <si>
    <t>15.2.2
Demolishing cement concrete manually/ by mechanical means including disposal of material within 50 metres lead as per direction of Engineer - in - charge.  Nominal concrete 1:4:8 or leaner mix (i/c equivalent design mix)</t>
  </si>
  <si>
    <t>15.23.2
Dismantling tile work in floors and roofs laid in cement mortar including stacking material within 50 metres lead  For thickness of tiles above 25 mm and up to 40 mm</t>
  </si>
  <si>
    <t>1.1.18
Disposal of moorum/building rubbish/ malba/ similar unserviceable, dismantled or waste material by mechanical transport including loading, transporting, unloading to approved municipal dumping ground for lead upto 10 km for all lifts, complete as per directions of Engineer-in-charge.</t>
  </si>
  <si>
    <t>Engaging labour for shifting, handling, and safe stacking of existing furniture, workstations, office equipment, partitions,shelves,almirah and other movable items to facilitate  dismantling and repair works, including providing necessary manpower, protection against damage, temporary relocation within the premises, re-arrangement and reinstatement of all items to their original positions after completion of ceiling works, cleaning of the work area, and all incidental operations required for satisfactory completion of the work, complete as directed by the Engineer-in-Charge.The rate shall be inclusive of all labour, materials, protective sheets, barricading, dust and noise control measures, temporary coverings, and all necessary arrangements to ensure uninterrupted office operations, prevent the spread of dust and debris, minimize noise disturbance, maintain safety, and ensure smooth functioning of the office throughout the execution of the work, complete as directed by the Engineer-in-Charge.</t>
  </si>
  <si>
    <t>Providing for careful removal of existing floor panels/flooring of any type, including cutting, dismantling and lifting without causing damage to reusable panels, stacking and protecting the same at site; hacking/chiselling of the existing floor/substrate to the required depth and width for laying electrical/data cables and conduits, removal of debris, cleaning of the groove/trench, and after completion of cable routing, refilling and making good the hacked portion with suitable cement mortar/repair material, including re-fixing the dismantled floor panels in their original position with suitable adhesive/fasteners/supports, maintaining the existing level, alignment and finish, including all labour, tools, tackles, consumables, transportation of debris and all incidental works, complete as directed by the Engineer-in-Charge. Measurement shall be based on the actual area of floor panel removed and reinstated.</t>
  </si>
  <si>
    <t>Sqm</t>
  </si>
  <si>
    <t>Engaging labour for cleaning and maintenance of existing ducts, including opening and closing of accessible duct panels, removal of accumulated dust, dirt and debris from the internal surfaces of ducts, grilles, diffusers and associated components using suitable brushes, vacuum cleaning equipment and other necessary tools, minor cleaning of accessible duct accessories, collection and safe disposal of removed debris, and carrying out necessary minor maintenance works, complete in all respects as directed by the Engineer-in-Charge.</t>
  </si>
  <si>
    <t>Office extension &amp; allied works</t>
  </si>
  <si>
    <t>12.45.3	
Providing and fixing false ceiling at all height including providing and fixing of frame work made of special sections, power pressed from M.S. sheets and galvanized with zinc coating of 120 gms/ sqm (both side inclusive) as per IS : 277 and consisting of angle cleats of size 25 mm wide x 1.6 mm thick with flanges of 27 mm and 37 mm, at 1200 mm centre to centre, one flange fixed to the ceiling with dash fastener 12.5 mm dia x 50 mm long with 6 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 mm long dry wall screws @ 230 mm interval, including fixing of gypsum board to ceiling section and perimeter channel with the help of dry wall screws of size 3.5x25 mm at 230 mm c/c, including jointing and finishing to a flush finish of tapered and square edges of the board with recommended jointing compound, jointing tapes,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12.5 mm thick tapered edge gypsum moisture resistant board</t>
  </si>
  <si>
    <t>Supply and fixing of decorative rectangular Polystyrene fluted wall panelling comprising a framework with 9 mm thick commercial-grade plywood backing conforming to relevant IS specifications fixed to the wall using approved fasteners. The exposed face shall be finished with decorative fluted panels of minimum 12 mm thickness, manufactured from high-density WPC based fluted profile panels (as approved), of approved pattern, colour and texture. The fluted panels shall be fixed using recommended adhesive and concealed fasteners to achieve a uniform and seamless appearance. The work shall include all necessary supports, backing members, adhesives, screws, anchors, edge trims, mouldings, joint treatment, cutting, notching, fitting and finishing required for complete installation. All exposed edges shall be neatly finished and aligned true to line and level. The surface shall be free from visible joints, waviness, gaps or defects as per approved drawings and directions of the Engineer-in-Charge.</t>
  </si>
  <si>
    <t xml:space="preserve"> 9.170.1
Providing and fixing stainless steel fancy handle of approved make fixed with SS screws etc. complete as per direction of Engineer-in-charge.  200 mm</t>
  </si>
  <si>
    <t>9.171 
Providing and fixing stainless steel soft closing spring hinges at 0 degree hinges (hydraulic type) of approved make/brand to cupboard shutters with full threaded steel screws including making necessary recess in board and finished etc. complete as per direction of Engineer-in charge.</t>
  </si>
  <si>
    <t>13.80   
Providing and applying white cement based putty of average thickness 1 mm, of approved brand and manufacturer, over the plastered wall surface to prepare the surface even and smooth complete.</t>
  </si>
  <si>
    <t>13.85.3
Applying priming coats with primer of approved brand and manufacture, having low VOC(Volatile Organic Compound ) content. With water thinnable cement primer on wall surface having VOC content less than 50 grams/litre</t>
  </si>
  <si>
    <t>13.83.2
Wall painting with premium acrylic emulsion paint of interior grade, having VOC (Volatile Organic Compound ) content less than 50 grams/ litre of approved brand and manufacture, including applying additional coats wherever required to achieve even shade and colour.  Two coats</t>
  </si>
  <si>
    <t xml:space="preserve">Engaging skilled carpenter/fitter for repair the shelves,furnitures,carefully dismantling the existing modular shelving units/workstations and similar works, refixing the same at the designated location, including dismantling, shifting within the premises, reassembly, alignment, levelling, fixing with necessary brackets, screws and fasteners, replacement of minor damaged accessories (if required), and completing the work , as directed by the Engineer-in-Charge. </t>
  </si>
  <si>
    <t xml:space="preserve">Providing and fixing 12 mm thick clear toughened safety glass partition, conforming to relevant IS standards, including top and bottom aluminium framing/sections, glazing gaskets/beading, necessary aluminium channels, SS 304 patch fittings, connectors, brackets and all required hardware. The work shall include toughened glass doors of matching thickness, complete with SS 304 patch fittings, including providing and fixing top &amp; bottom pivot &amp; double acting hydraulic floor spring type fixing arrangement and making necessary holes etc. for fixing required door fittings, all complete  floor spring/door closer,locking arrangememnts etc as applicable, top patch, bottom patch, SS 304 pull handles, locks and other necessary door hardware. Glass panels shall be accurately measured, cut, edge-polished and installed true to line, level and plumb, with all joints and fixing arrangements neatly finished inclduing GI support works for fixing arrangements complete in all respects, including supply, transportation, cutting, fabrication,application of froast vision stickers, fixing, sealant, accessories, labour, scaffolding etc complete, as directed by the Engineer-in-Charge. </t>
  </si>
  <si>
    <t>Providing and fixing SPC floor paneling of approved make, colour and shade, comprising minimum 4 mm thick tongue-and-groove SPC hardcore material with a matte finish, fixed over a smooth, levelled and prepared subfloor. The WPC panels shall be waterproof, termite-proof, borer-proof, moisture-resistant, anti-fungal, dimensionally stable, and suitable for interior applications. The flooring shall be laid over  EVA/IXPE underlay (where recommended by the manufacturer) with interlocking click-lock joints or adhesive-fixed system as specified.The work shall include cutting, trimming, matching the grain pattern, providing matching skirting of 80–100 mm height, expansion gaps, transition strips, reducers, end profiles, aluminium edge trims, adhesives (where required), and all accessories necessary to complete the work in accordance with the manufacturer's specifications and as directed by the Engineer-in-Charge. The finished surface shall be scratch-resistant, termite-proof, water-resistant, anti-slip, stain-resistant, and suitable for heavy commercial traffic.</t>
  </si>
  <si>
    <t>50.10.1
Steel work in built up G I tubular ( round, square or rectangular hollow tubes etc.) trusses etc., including cutting, hoisting,fixing in position and applying a priming coat of approved steel primer, including welding and bolted with special shaped washers etc. complete</t>
  </si>
  <si>
    <t>Kg</t>
  </si>
  <si>
    <t>9.147.A1.2
Providing and fixing factory made uPVC glazed/wire mesh windows/doors comprising of lead free uPVC multi-chambered frame, sash and mullion/coupler (where ever required) extruded profiles having minimum wall thickness of 1.70 mm for Series R1 and R2 profiles and 2.10 mm for Series R3 and R4 profiles conforming to EN: 12608 in any shape, colour and design duly reinforced with  galvanized mild steel section made of required shape &amp; size as per CPWD Specification, uPVC extruded glazing beads, interlocks and Inline sash adaptor (where ever required) of appropriate dimension, EPDM gasket, hardware,  SS 304 grade fasteners of minimum 8 mm dia with countersunk head, comprising of matching polyamide PA6 grade sleeve  for fixing frame to finished wall as per  IS 1367 : Part 1 to 14, plastic packers, plastic caps and necessary stainless steel screws etc. Profile of frame, sash &amp; mullion (if required) shall be mitred cut and fusion welded/mechanically jointed duly sealed at all corners, including drilling of holes for fixing hardware and drainage of water etc. After fixing frame the gap between frame and adjacent finished wall shall be filled with weather proof silicon sealant over backer rod of approved size and quality, all complete as per approved drawing conforming to CPWD specification &amp; direction of Engineer-in-Charge. Section of steel reinforcement and cross sections of uPVC profiles to be as per design approved by Engineer-in-Charge.  Two track two panels sliding window with Aluminium channel for roller track, wool pile, nylon rollers with SS 304 body.  Using R3 series with frame (55mm &amp; above) x (40mm &amp; above) &amp; sash (30mm &amp; above) x (55mm &amp; above) with zinc alloy (zamak) powder coated handle on every panel along with multi-point locking system (Height upto 1.8m).</t>
  </si>
  <si>
    <t xml:space="preserve">21.3.1
Providing and fixing glazing in aluminium door, window, ventilator shutters and partitions etc. with EPDM rubber / neoprene gasket etc. complete as per the architectural drawings and the directions of engineer-in-charge . (Cost of aluminium snap beading shall be paid in basic item):  With  pinheaded glass panes of 4.0 mm thickness  </t>
  </si>
  <si>
    <t>Renovation of Treasurer Cabin</t>
  </si>
  <si>
    <t>13.85.3
Applying priming coats with primer of approved brand and manufacture, having low VOC(Volatile Organic Compound ) content. With water thinnable cement primer on wall surface having VOC content less than 50 grams/
litre</t>
  </si>
  <si>
    <t>Providing and fixing paneled shutters for doors including frame works with 30 mm thick shutters with ISI marked M.S. pressed butt hinges bright finished of required size with necessary screws,including wood glossy polished finish etc all complete as per direction of Engineerin - charge. using Anjili/ Jack wood/similar wood</t>
  </si>
  <si>
    <t>9.103
 Providing and fixing bright finished brass 100 mm mortice latch and lock, ISI marked, with six levers and a pair of anodised (anodic coating not less than grade AC 10 as per IS : 1868) aluminium lever handles of approved quality with necessary screws etc. complete.</t>
  </si>
  <si>
    <t>9.74.3
Providing and fixing bright finished brass tower bolts (barrel type) with necessary screws etc. complete: 150x10 mm</t>
  </si>
  <si>
    <t>Furniture Works</t>
  </si>
  <si>
    <t>Providing, fabricating, supplying and fixing modular executive workstation of approved design, size ( min 136 x 170 ) and configuration, manufactured using  BWP Grade Marine Plywood conforming to IS:710 , finished with decorative laminate, complete with storage units, cable management system, premium hardware and all accessories, as per approved drawings and direction of the Engineer-in-Charge.
1. Worktop
min 8 mm thick BWP Grade Marine Plywood (IS:710).
Finished with  1.0 mm thick decorative laminate (Greenlam/Merino/Century/Advance or equivalent approved make) on top surface.
Bottom surface finished with  0.8 mm balancing laminate .
Exposed edges finished with  2 mm thick PVC edge banding  using hot-melt edge banding machine.
2. Side Panels / Legs
16 mm thick BWP Grade Marine Plywood.
Finished on both sides with 1.0 mm decorative laminate.
Edge finished with 2 mm PVC edge band.
3. Cable Management
Providing complete cable management system consisting of:
Powder-coated MS cable tray if required.
Aluminium/PVC cable raceway if required.
Desk-top cable grommets.
CPU holder.
Wire manager. Provision for electrical and data outlets.
4. Keyboard Tray and Drawyer
Heavy-duty telescopic sliding keyboard tray with ball-bearing channels.
(Custom dimensions shall be as per approved drawings.)</t>
  </si>
  <si>
    <t>Each</t>
  </si>
  <si>
    <t>Providing and supplying conference table (min 2500 mm × 1400 mm × 750 mm high) of approved design, made of 18 mm BWR grade commercial plywood with premium laminate finish, comprising a boat-shaped tabletop with 2 mm PVC edge banding, central modesty panel and pedestal base, internal framing, cable management provision, adjustable nylon levelling feet, all exposed edges machine-finished, complete with necessary screws, hardware, adhesives, edge beading, polishing/laminate finishing, transportation, loading, unloading, installation, and all incidental works complete as per the drawing and as directed by the Engineer-in-Charge.</t>
  </si>
  <si>
    <t>Providing and carrying out modification/fabrication works to the existing table, including upgradation of the existing table finish wherever required, providing and fixing approved quality laminated board/MDF/plywood with decorative laminate (mica) finish of matching or approved colour and shade, neatly cut and edge-finished, properly fixed to the existing table structure and providing 10mm toughened glass over the table. The work shall also include providing a suitably sized circular cable-management hole through the tabletop/glass top, as applicable, with neat cutting, edge finishing and provision of suitable cable grommet/cover, for routing of electrical/data cables, including all necessary cutting, drilling, fixing accessories, adhesives, hardware, labour, transportation and finishing, complete in all respects as directed by the Engineer-in-Charge.</t>
  </si>
  <si>
    <t>job</t>
  </si>
  <si>
    <t>Providing, fabricating and fixing side table of minimum size 1.0 m × 0.60 m, made of good quality approved laminated wood board of suitable thickness, including cutting, shaping, assembling and securely fixing the table top, sides, supports, shelves/drawers wherever required, with all exposed surfaces and edges finished with approved quality decorative laminate (1mm thick mica) of selected colour and shade, including edge lipping/beading, suitable adhesive, screws, hardware, fittings and accessories, complete with all necessary materials, labour, tools and equipment, properly aligned, levelled and finished, as directed by the Engineer-in-Charge.</t>
  </si>
  <si>
    <t>no</t>
  </si>
  <si>
    <t>Renovation of Toilet units</t>
  </si>
  <si>
    <t>6.47 
Providing and laying Autoclaved Aerated concrete(AAC) blocks  masonry with 150mm to 300mm thick  with Grade-1 AAC blocks of density 551 to 650 kg/cum conforming to IS:2185(Part 3)  in super structure above plinth level up to floor V level with RCC band at sill level and lintel level with approved block laying polymer modified adhesive mortar all complete as per  direction of Engineer-in-Charge. (The payment of RCC band and reinforcement shall be made 
for seperately).</t>
  </si>
  <si>
    <t>4.20.2.3
Providing and laying in position ready mixed or site batched  design mix cement concrete for plain cement concrete work; using coarse aggregate and fine aggregate derived from natural sources,  portland pozzolana/ordinary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All works above plinth and upto floor V level. concrete of m20 grade with minimum cement content of 270 kg /cum</t>
  </si>
  <si>
    <t>5.9.3	
Centering and shuttering including strutting, etc. and removal of form for: Suspended floors, lintel, roofs, landings, balconies and access platform</t>
  </si>
  <si>
    <t>5.22A.6 
Steel reinforcement for r.c.c. work including straightening, cutting, bending, placing in position and binding all complete above plinth level. thermo-mechanically treated bars of grade fe-500D or more.</t>
  </si>
  <si>
    <t>kg</t>
  </si>
  <si>
    <t>Providing and applying Fosroc Brushbond RFX or equivalent approved flexible polymer-modified cementitious waterproofing coating in two coats over prepared concrete/masonry surfaces, including surface preparation, cleaning, filling of cracks/voids, mixing and application as per manufacturer's recommendations, with suitable reinforcement at corners, joints and critical locations where required, achieving the specified dry film thickness, including all materials, labour, tools and equipment, complete as directed by the Engineer-in-Charge.</t>
  </si>
  <si>
    <t>13.1.1
12 mm cement plaster of mix : 1:4 (1 cement: 4 fine sand)</t>
  </si>
  <si>
    <t>Providing and laying Vitrified tiles in floor in  sizes (thickness to be specified by the manufacturer)  with water absorption less than 0.08% and conforming to IS:15622, of approved brand &amp; manufacturer, in all colours and shade, laid on 20 mm thick cement mortar  1:4 (1 cement: 4 coarse sand)  jointing with epoxy grouting with suitable spacer etc. The tiles must be cut with the zero chipping diamond cutter only .  Laying of tiles will be done with the notch trowel, plier, wedge, clips of required thickness, leveling system and rubber mallet for placing the tiles gently and easily.Glazed Vitrified tiles Matt/Antiskid finish of  Size of Tile 600 x 600 mm( The base rate of the tile shall be Rs.150/sqft)</t>
  </si>
  <si>
    <t>Providing and laying Vitrified tiles in wall in sizes (thickness to be specified by the manufacturer)  with water absorption less than 0.08% and conforming to IS:15622,of approved brand &amp; manufacturer, in all colours and shade, laid with cement based high polymer modified quick set tile adhesive (Water based) conforming to IS: 15477, in average 3mm thickness,jointing with epoxy grouting with suitable spacer etc. The tiles must be cut with the zero chipping diamond cutter only .  Laying of tiles will be done with the notch trowel, plier, wedge, clips of required thickness, leveling system and rubber mallet for placing the tiles gently and easily.Glazed Vitrified tiles Matt/Antiskid finish of size Size of Tile  600 x 1200 mm ( The base rate of the tile shall be Rs.130/sqft)</t>
  </si>
  <si>
    <t>Providing and laying Premium quality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Polished Granite stone slab of colour Black/leatherfinish/Cherry/Ruby Red or equivalent( The base rate of the tile shall be Rs.350/sqft)</t>
  </si>
  <si>
    <t>Providing and fixing 6 mm thick premium quality Belgian mirror of approved make, machine polished edges, fixed over required backing using approved neutral cure mirror adhesive and stainless steel mirror clips wherever required. Mirror shall be provided with safety vinyl backing film, joints sealed with clear silicone sealant, complete with all necessary accessories, cutting, edge finishing, fixing hardware and making good the surrounding surface, complete as directed by the Engineer-in-Charge.</t>
  </si>
  <si>
    <t>9.117.1
Providing and fixing factory made uPVC door frame made of uPVC extruded sections having an overall dimension as below (tolerance ±1mm),  with wall thickness 2.0 mm (± 0.2 mm), corners of the door frame to be Jointed with galvanized brackets and stainless steel screws, joints mitred and Plastic welded. The hinge side vertical of the frames reinforced by galvanized M.S. tube of size 19 X 19 mm and 1mm (± 0.1 mm) wall thickness and 3 nos. stainless steel hinges fixed to the frame complete as per manufacturer’s specification and direction of Engineer- in charge Extruded section profile size 48x40 mm</t>
  </si>
  <si>
    <t xml:space="preserve"> 9.118.1
24 mm thick factory made door shutters made of styles and rails of a uPVC hollow section of size 59x24 mm and wall thickness 2 mm (± 0.2 mm) with inbuilt edging on both sides. The styles and rails mitred and joint at the corners by means of M.S. galvanised/ plastic brackets of size 75x220 mm having wall thickness 1.0 mm and stainless steel screws. The styles of the shutter reinforced by inserting galvanised M.S. tube of size 20x20 mm and 1 mm (± 0.1 mm) wall thickness. The lock rail made up of ‘H’ section, a uPVC hollow section of size 100x24 mm and 2 mm (± 0.2 mm) wall thickness, fixed to the shutter styles by means of plastic/galvanised M.S. ‘U’ cleats. The shutter frame filled with a uPVC multi-chambered single panel of size not less than 620 mm, having over all thickness of 20 mm and 1 mm (± 0.1 mm) wall thickness. The panels filled vertically and tie bar at two places by inserting horizontally 6 mm galvanised M.S. rod and fastened with nuts and washers, complete as per manufacturer’s specification and direction of Engineer-in-charge. (For W.C. and bathroom door shutter).</t>
  </si>
  <si>
    <t>Providing and fixing floor mounted,swirl flush, anti bacterial white vitreous single piece rough-in 305 mm, Seat  Quiet Close slim seat ,Height  400 mm rim-to-floor or nearest size,rimless design, fully skirted trapway, double traps syphonic water closet of approved brand/ make, shape, size and pattern including integrated white vitreous china cistern of capacity 10 litres with dual flushing system including connected fittings and   accessories including health faucet, angle valve, floor flange, flexible connections, cistern fittings, fixing brackets, nuts, bolts, washers, gaskets, seals and other required fittings and fixtures. The work shall include making connection to the existing P/S trap, proper alignment, leveling, fixing and sealing, testing for leakage and flushing performance, and commissioning, complete in all respects as per approved specifications, manufacturer's recommendations and directions of the Engineer-in-Charge. .(All fittings/accessories shall be Kohler/ Jaguar/ Duravit/ Grohe / equivalent make)</t>
  </si>
  <si>
    <t>set</t>
  </si>
  <si>
    <t>Providing and fixing wall/table mounted,span round shaped,  lavatory of white vitreous china, approximately 482 × 466 mm in size, with smooth, hygienic and easy-to-clean surface, complete with suitable single or dual tap-hole arrangement, integral overflow and waste outlet, including all necessary supporting brackets, fixing accessories, waste coupling,  trap, angle valve, flexible connection, washers, nuts, bolts, gaskets, seals and other required fittings and fixtures. The work shall include proper positioning, alignment, leveling, secure fixing to the wall, connection to the existing water supply and drainage system, sealing of joints, testing for leakage and proper functioning, and commissioning, complete in all respects as per approved specifications, manufacturer's recommendations and directions of the Engineer-in-Charge. All sanitary fittings and accessories shall be of Kohler / Jaquar / Duravit / Grohe or equivalent approved make.</t>
  </si>
  <si>
    <t>Providing and fixing C.P. brass 1 way long body bib tap of approved quality conforming to IS standards and weighing not less than 690 gms. 15 mm nominal bore (Kohler/ Jaguar/ Duravit/ Grohe / equivalent make)</t>
  </si>
  <si>
    <t>18.8.4
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Charge.Concealed work, including cutting chases and making good the walls etc. 32 mm nominal outer dia pipes</t>
  </si>
  <si>
    <t>18.8.3	
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Charge.Concealed work, including cutting chases and making good the walls etc. work - E  - 25 mm nominal outer dia pipes</t>
  </si>
  <si>
    <t>Providing and fixing uPVC floor trap of self-cleansing design conforming to IS 14735 (Part 1) or equivalent, with 100 mm inlet and 75 mm outlet, complete with removable heavy-duty SS 304 grade square grating (minimum 150 × 150 mm, 2 mm thick), water seal of minimum 50 mm, including solvent cement jointing, fixing, testing, connection to the drainage pipe, and making good the surrounding floor, complete in all respects as directed by the Engineer-in-Charge.</t>
  </si>
  <si>
    <t xml:space="preserve">50.18.9.19.1	
Providing and fixing PVC pipes including fixing the pipe with clamps/ clips/ at 1.00 m spacing . This includes jointing of pipes with one step PVC solvent cement and testing of joints complete as per direction of Engineer-in-Charge 110 mm dia 6 Kgf/cm2 </t>
  </si>
  <si>
    <t xml:space="preserve">50.18.9.18.1	
Providing and fixing PVC pipes including fixing the pipe with clamps/clips at 1.00 m spacing. This included jointing of pipes with one step PVC solvent cement and testing of joints complete as per direction of Engineer-in-Charge 75 mm dia 6Kgf/cm2  </t>
  </si>
  <si>
    <t xml:space="preserve">50.18.9.16.2
Providing and fixing PVC pipes, fittings including fixing the pipe with clamps at 1.00 m spacing. This includes jointing of pipes &amp; fittings with one step PVC solvent cement and testing of joints complete as per direction of Engineer-in-Charge 50 mm dia 6Kgf/cm2  </t>
  </si>
  <si>
    <t>50.18.9.21	
Providing and fixing PVC moulded fittings/accessories for Rigid PVC pipes, including jointing with PVC solvent cement - 75 mm dia Elbow/ Door Elbow</t>
  </si>
  <si>
    <t>50.18.9.21.2
Providing and fixing PVC moulded fittings/accessories for Rigid PVC pipes, including jointing with PVC solvent cement -75 mm dia 45 degree Elbow</t>
  </si>
  <si>
    <t>50.18.9.21.4	
Providing and fixing PVC moulded fittings/ accessories for Rigid PVC pipes, including jointing with PVC solvent cement - 75 mm dia Bend</t>
  </si>
  <si>
    <t>50.18.9.22.1	
Providing and fixing PVC moulded fittings/ accessories for Rigid PVC pipes, including jointing with PVC solvent cement - 110 mm dia Elbow/ Door Elbow</t>
  </si>
  <si>
    <t>50.18.9.22.4	
Providing and fixing PVC moulded fittings/ accessories for Rigid PVC pipes, including jointing with PVC solvent cement- 110 mm dia Bend/Y</t>
  </si>
  <si>
    <t>50.18.9.22.5	
Providing and fixing PVC moulded fittings/ accessories for Rigid PVC pipes including jointing with PVC solvent cement 110x110x110 mm dia Tee/Door Tee</t>
  </si>
  <si>
    <t>Providing and fixing 32 mm dia CPVC Ball Valve of approved make , suitable for thermal stability for hot &amp; cold water supply applications, with full-port design, PTFE seats, EPDM/NBR seals, solvent weld (socket) end connections conforming to IS 10124 / IS 7834 or equivalent, pressure rating PN 10 (or 10 kg/cm²), including solvent cement jointing, testing, commissioning, and all accessories, complete as directed by the Engineer-in-Charge.</t>
  </si>
  <si>
    <t>Providing and fixing 25 mm dia CPVC Ball Valve of approved make , suitable for thermal stability for hot &amp; cold water supply applications, with full-port design, PTFE seats, EPDM/NBR seals, solvent weld (socket) end connections conforming to IS 10124 / IS 7834 or equivalent, pressure rating PN 10 (or 10 kg/cm²), including solvent cement jointing, testing, commissioning, and all accessories, complete as directed by the Engineer-in-Charge.</t>
  </si>
  <si>
    <t>Supplying and fixing CP Towel rod 60cm or nearest available length including cost of materials and labour charges etc complete as per the direction of site Engineer-in-charge. (Kohler/ Jaguar/ Duravit/ Grohe / equivalent make)</t>
  </si>
  <si>
    <t>Supplying and fixing Wall-mount soap dispenser, Color/Finish - Polished Chrome, size 7.3 × 12.6 × 17 cm  including cost of materials and labour charges etc complete as per the direction of site Engineer-in-charge. (Kohler/ Jaguar/ Duravit/ Grohe / equivalent make)</t>
  </si>
  <si>
    <t>Supplying and fixing Polished Chrome Contemporary square 200 mm single-function rainhead, 8.7 lpm with Non-thermostatic bath and shower faucet, 23.0 lpm,including recessed bath &amp; shower trim assembly, polished chrome, concealed mixing valve with diverter, spout 14.6 cm long, 23.0 lpm (6.1 gpm) maximum flow rate at 3.0 bar (43.5 psi), etc complete as per the direction of site Engineer-in-charge. (Kohler/ Jaguar/ Duravit/ Grohe / equivalent make)</t>
  </si>
  <si>
    <t>Providing and fixing ceiling-mounted exhaust fan, white colour, modern design, suitable for ventilation/exhaust applications, with 220–240 V, 50 Hz single-phase corded electric power supply, delivering an airflow of approximately 200 CMH, with operating noise level of approximately 29–33 dB, complete with electric motor, fan blades, protective grille, ceiling mounting arrangement, necessary wiring/connection accessories and all components required for proper installation and operation, of approved make and model Astberg, complete as specified and directed by the Engineer-in-Charge. Model: APT 10-24 (or equivalent approved model).(Astberg /Polycab/Vguard/Orient/equivalent make)</t>
  </si>
  <si>
    <t>Providing and fixing 3 Litre capacity instant geyser of approved make and model, suitable for 230 V, 50 Hz, single-phase AC supply, with high-efficiency heating element, corrosion-resistant inner water tank, adjustable thermostat, thermal cut-out/overheat protection, pressure-resistant construction,  valve, indicator lamp, inlet and outlet connections, suitable wall-mounting arrangement and all necessary electrical/plumbing accessories for complete installation and commissioning, conforming to relevant BIS/ISI standards, (Havells / Crompton / Bajaj / V-Guard / Racold / AO Smith / Orient or equivalent), complete as directed by the Engineer-in-Charge.</t>
  </si>
  <si>
    <t>50.6.3.2	
Solid block masonry using pre cast solid blocks (Factory made) of size 40x20x10 cm or nearest available size confirming to IS 2185 part I of 1979 for super structure up to floor two level for 10 cm thick wall in : CM 1:6 ( 1 cement : 6 coarse sand) including cost of scaffolding complete</t>
  </si>
  <si>
    <t>Providing and laying quartz flooring of approved make, colour, shade, pattern and thickness, comprising high-quality engineered quartz slabs/tiles of suitable thickness, laid over a properly prepared, clean, levelled and cured cementitious base using approved high-strength tile adhesive, with uniform joints filled with matching epoxy grout. The work shall include cutting, edge finishing, levelling, alignment, necessary skirting/nosing where specified, polishing/buffing of joints and edges, cleaning and protection of the finished surface, including all materials, labour, tools, consumables and incidental works, complete as directed by the Engineer-in-Charge.( The base rate of the tile shall be Rs.650/sqft)</t>
  </si>
  <si>
    <t>50.9.12.1	
Providing and fixing Thomson Multi wood board or equivalent make, in shelves with screws and fittings wherever required, edges to be painted with polyurethane primer  as per the direction of site Engineer-in-charge.</t>
  </si>
  <si>
    <t>Providing and fixing deck mounted single hole basin faucet, of approved make and finish, suitable for countertop/vessel wash basin, having approximately 98 mm spout reach and 84 mm spout height or nearest size, with single lever handle maximum flow rate not exceeding 16.0 lpm at 3.0 bar (43.5 psi), complete with aerator, flexible connection hoses, mounting accessories,including fixing, testing and commissioning, complete in all respects as directed by the Engineer-in-Charge.</t>
  </si>
  <si>
    <t>Providing and fixing floor-mounted, single-piece, rimless water closet of white vitreous china, with fully skirted trapway, dual-flush system and efficient siphonic flushing, suitable for approximately 220 mm rough-in, with approximately 400 mm rim-to-floor height or nearest available size, complete with integrated white vitreous china cistern and soft-close PP seat and cover. The water closet shall be of approved quality, shape, size and pattern, complete with all necessary connected fittings and accessories including health faucet, angle valve, floor flange, flexible connections, cistern fittings, fixing brackets, nuts, bolts, washers, gaskets, seals and other required fittings and fixtures. The work shall include making connection to the existing P/S trap, proper alignment, leveling, fixing and sealing, testing for leakage and flushing performance, and commissioning, complete in all respects as per approved specifications, manufacturer's recommendations and directions of the Engineer-in-Charge.  All sanitary fittings and accessories shall be of Kohler / Jaquar / Duravit / Grohe or equivalent approved make.</t>
  </si>
  <si>
    <t>Providing and executing upto a 5 inch dia. core cutting in RCC/PCC using a heavy-duty, water-cooled diamond core cutting machine, including marking, alignment, drilling/cutting to required depth, cutting of reinforcement encountered, machine, operator and labour,  collection and disposal of core/slurry/debris, making good/cleaning of opening etc complete as directed by the Engineer-in-Charge.</t>
  </si>
  <si>
    <t>No</t>
  </si>
  <si>
    <t>Providing and executing upto a 2 inch dia. core cutting in RCC/PCC using a heavy-duty, water-cooled diamond core cutting machine, including marking, alignment, drilling/cutting to required depth, cutting of reinforcement encountered, machine, operator and labour,  collection and disposal of core/slurry/debris, making good/cleaning of opening etc complete as directed by the Engineer-in-Charge.</t>
  </si>
  <si>
    <t>10.28 
Providing and fixing stainless steel ( Grade 304) railing made of Hollow tubes, channels, plates  etc., including welding, grinding, buffing, polishing and making curvature (wherever required)and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</si>
  <si>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17.2.1
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required:W.C. pan with ISI marked white solid plastic seat and lid</t>
  </si>
  <si>
    <t>50.4.1.1	
Providing and laying in position cement concrete 1:2:4 ( 1 cement : 2 coarse sand : 4 graded stone aggregate 12.5 mm nominal size) up to floor five level excluding the cost of centering, shuttering, finishing for leveling coarse of floor and roof etc.</t>
  </si>
  <si>
    <t>12.53
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 tiles of approved texture in the grid, including, cutting/ making opening 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heights, as per specifications, drawings and as directed by Engineer-in-Charge.</t>
  </si>
  <si>
    <t xml:space="preserve">50.18.9.19.1	
Providing and fixing PVC pipes including fixing the pipe with clamps/ clips/ at 1.00 m spacing . This includes jointing of pipes with one step PVC solvent cement and testing of joints complete as per direction of Engineer-in-Charge 150 mm dia 6 Kgf/cm2 </t>
  </si>
  <si>
    <t>50.18.9.22.4	
Providing and fixing PVC moulded fittings/ accessories for Rigid PVC pipes, including jointing with PVC solvent cement- 150 mm dia Bend/Y</t>
  </si>
  <si>
    <t>Providing, supplying and fixing GI pipe-hanging support rail system comprising GI rail/channel, M8 GI threaded rods, GI bullet sleeves, U-clamps, nuts, washers and necessary brackets and accessories, including cutting, drilling, threading, anchoring, alignment and secure fixing to the structural support for suspension and support of pipes, complete in all respects as per drawings and direction of the Engineer-in-Charge.</t>
  </si>
  <si>
    <t>Storage facilities at TDCA Office</t>
  </si>
  <si>
    <t>Providing and fixing 4 mm thick Aluminium Composite Panel (ACP) shutters for cupboards, cabinets and storage units, comprising two aluminium skins with polyethylene/mineral-filled core, of approved make, colour and finish, including cutting, routing, folding/edge finishing, necessary aluminium framework(paid seperately) or supporting members, hinges, handles, magnetic catches/locks, screws, rivets, adhesives and all other necessary hardware and accessories, complete in all respects as per approved drawings and instructions of the Engineer-in-Charge.</t>
  </si>
  <si>
    <t>Rate in Figures</t>
  </si>
  <si>
    <t>Rate in words</t>
  </si>
  <si>
    <t>TENDER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</si>
</sst>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2" x14ac:knownFonts="1">
    <font>
      <sz val="11"/>
      <color theme="1"/>
      <name val="Calibri"/>
      <family val="2"/>
      <scheme val="minor"/>
    </font>
    <font>
      <sz val="11"/>
      <color theme="1"/>
      <name val="Arial"/>
      <family val="2"/>
    </font>
    <font>
      <b/>
      <sz val="11"/>
      <color theme="1"/>
      <name val="Times New Roman"/>
      <family val="1"/>
    </font>
    <font>
      <b/>
      <sz val="12"/>
      <color theme="1"/>
      <name val="Times New Roman"/>
      <family val="1"/>
    </font>
    <font>
      <b/>
      <sz val="11"/>
      <color rgb="FF000000"/>
      <name val="Times New Roman"/>
      <family val="1"/>
    </font>
    <font>
      <sz val="11"/>
      <color theme="1"/>
      <name val="Times New Roman"/>
      <family val="1"/>
    </font>
    <font>
      <sz val="11"/>
      <color rgb="FF000000"/>
      <name val="Times New Roman"/>
      <family val="1"/>
    </font>
    <font>
      <sz val="11"/>
      <color theme="1"/>
      <name val="Calibri"/>
      <family val="2"/>
      <scheme val="minor"/>
    </font>
    <font>
      <b/>
      <sz val="14"/>
      <color theme="1"/>
      <name val="Times New Roman"/>
      <family val="1"/>
    </font>
    <font>
      <sz val="12"/>
      <color theme="1"/>
      <name val="Century Gothic"/>
      <family val="2"/>
    </font>
    <font>
      <b/>
      <sz val="12"/>
      <color theme="1"/>
      <name val="Century Gothic"/>
      <family val="2"/>
    </font>
    <font>
      <sz val="12"/>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43" fontId="7" fillId="0" borderId="0" applyFont="0" applyFill="0" applyBorder="0" applyAlignment="0" applyProtection="0"/>
  </cellStyleXfs>
  <cellXfs count="75">
    <xf numFmtId="0" fontId="0" fillId="0" borderId="0" xfId="0"/>
    <xf numFmtId="0" fontId="1" fillId="0" borderId="0" xfId="1"/>
    <xf numFmtId="1" fontId="4" fillId="0" borderId="2" xfId="1" applyNumberFormat="1" applyFont="1" applyBorder="1" applyAlignment="1">
      <alignment horizontal="center" vertical="center"/>
    </xf>
    <xf numFmtId="0" fontId="3" fillId="0" borderId="2" xfId="1" applyFont="1" applyBorder="1" applyAlignment="1">
      <alignment horizontal="center" vertical="center"/>
    </xf>
    <xf numFmtId="0" fontId="4" fillId="0" borderId="2" xfId="1" applyFont="1" applyBorder="1" applyAlignment="1">
      <alignment horizontal="center" vertical="center" wrapText="1"/>
    </xf>
    <xf numFmtId="0" fontId="1" fillId="0" borderId="0" xfId="1" applyAlignment="1">
      <alignment vertical="center"/>
    </xf>
    <xf numFmtId="1" fontId="4" fillId="2" borderId="2" xfId="1" applyNumberFormat="1" applyFont="1" applyFill="1" applyBorder="1" applyAlignment="1">
      <alignment horizontal="center" vertical="center"/>
    </xf>
    <xf numFmtId="1" fontId="2" fillId="3" borderId="2" xfId="1" applyNumberFormat="1" applyFont="1" applyFill="1" applyBorder="1" applyAlignment="1">
      <alignment horizontal="center" vertical="center"/>
    </xf>
    <xf numFmtId="1" fontId="5" fillId="0" borderId="2" xfId="1" applyNumberFormat="1" applyFont="1" applyBorder="1" applyAlignment="1">
      <alignment horizontal="center" vertical="center"/>
    </xf>
    <xf numFmtId="0" fontId="6" fillId="0" borderId="2" xfId="1" applyFont="1" applyBorder="1" applyAlignment="1">
      <alignment horizontal="left" vertical="center"/>
    </xf>
    <xf numFmtId="0" fontId="5" fillId="0" borderId="2" xfId="1" applyFont="1" applyBorder="1" applyAlignment="1">
      <alignment horizontal="center" vertical="center" wrapText="1"/>
    </xf>
    <xf numFmtId="0" fontId="6" fillId="0" borderId="2" xfId="1" applyFont="1" applyBorder="1" applyAlignment="1">
      <alignment horizontal="center" vertical="center"/>
    </xf>
    <xf numFmtId="0" fontId="6" fillId="0" borderId="2" xfId="1" applyFont="1" applyBorder="1" applyAlignment="1">
      <alignment horizontal="left" vertical="center" wrapText="1"/>
    </xf>
    <xf numFmtId="0" fontId="2" fillId="3" borderId="2" xfId="1" applyFont="1" applyFill="1" applyBorder="1" applyAlignment="1">
      <alignment horizontal="center"/>
    </xf>
    <xf numFmtId="0" fontId="5" fillId="0" borderId="2" xfId="1" applyFont="1" applyBorder="1" applyAlignment="1">
      <alignment horizontal="left" vertical="center"/>
    </xf>
    <xf numFmtId="1" fontId="6" fillId="0" borderId="2" xfId="1" applyNumberFormat="1" applyFont="1" applyBorder="1" applyAlignment="1">
      <alignment horizontal="center" vertical="center"/>
    </xf>
    <xf numFmtId="0" fontId="3" fillId="0" borderId="2" xfId="1" applyFont="1" applyBorder="1" applyAlignment="1">
      <alignment horizontal="left" vertical="center"/>
    </xf>
    <xf numFmtId="0" fontId="5" fillId="0" borderId="2" xfId="1" applyFont="1" applyBorder="1" applyAlignment="1">
      <alignment horizontal="left" vertical="center" wrapText="1"/>
    </xf>
    <xf numFmtId="0" fontId="5" fillId="0" borderId="2" xfId="1" applyFont="1" applyBorder="1" applyAlignment="1">
      <alignment horizontal="center"/>
    </xf>
    <xf numFmtId="0" fontId="6" fillId="0" borderId="2" xfId="1" applyFont="1" applyBorder="1" applyAlignment="1">
      <alignment horizontal="center" vertical="center" wrapText="1"/>
    </xf>
    <xf numFmtId="1" fontId="5" fillId="0" borderId="0" xfId="1" applyNumberFormat="1" applyFont="1" applyAlignment="1">
      <alignment horizontal="center" vertical="center"/>
    </xf>
    <xf numFmtId="0" fontId="5" fillId="0" borderId="0" xfId="1" applyFont="1"/>
    <xf numFmtId="0" fontId="5" fillId="0" borderId="0" xfId="1" applyFont="1" applyAlignment="1">
      <alignment horizontal="center" vertical="center" wrapText="1"/>
    </xf>
    <xf numFmtId="0" fontId="1" fillId="0" borderId="0" xfId="1" applyAlignment="1">
      <alignment horizontal="center" vertical="center" wrapText="1"/>
    </xf>
    <xf numFmtId="43" fontId="3" fillId="3" borderId="2" xfId="2" applyFont="1" applyFill="1" applyBorder="1" applyAlignment="1">
      <alignment horizontal="center" vertical="center"/>
    </xf>
    <xf numFmtId="0" fontId="9" fillId="0" borderId="0" xfId="0" applyFont="1"/>
    <xf numFmtId="2" fontId="10" fillId="0" borderId="2" xfId="0" applyNumberFormat="1" applyFont="1" applyBorder="1" applyAlignment="1">
      <alignment horizontal="center" vertical="center"/>
    </xf>
    <xf numFmtId="0" fontId="10" fillId="0" borderId="0" xfId="0" applyFont="1" applyAlignment="1">
      <alignment horizontal="center" vertical="center"/>
    </xf>
    <xf numFmtId="0" fontId="10" fillId="3" borderId="0" xfId="0" applyFont="1" applyFill="1" applyAlignment="1">
      <alignment horizontal="center" vertical="center"/>
    </xf>
    <xf numFmtId="0" fontId="10" fillId="3" borderId="0" xfId="0" applyFont="1" applyFill="1"/>
    <xf numFmtId="0" fontId="10" fillId="0" borderId="0" xfId="0" applyFont="1" applyAlignment="1">
      <alignment horizontal="center"/>
    </xf>
    <xf numFmtId="0" fontId="10" fillId="3" borderId="0" xfId="0" applyFont="1" applyFill="1" applyAlignment="1">
      <alignment horizontal="center"/>
    </xf>
    <xf numFmtId="2" fontId="9" fillId="0" borderId="0" xfId="0" applyNumberFormat="1" applyFont="1" applyAlignment="1">
      <alignment horizontal="center" vertical="center"/>
    </xf>
    <xf numFmtId="0" fontId="9" fillId="0" borderId="0" xfId="0" applyFont="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2" fontId="3" fillId="0" borderId="2" xfId="0" applyNumberFormat="1" applyFont="1" applyBorder="1" applyAlignment="1">
      <alignment horizontal="center" vertical="center"/>
    </xf>
    <xf numFmtId="2" fontId="3" fillId="0" borderId="2" xfId="0" applyNumberFormat="1" applyFont="1" applyBorder="1" applyAlignment="1">
      <alignment horizontal="center" vertical="center" wrapText="1"/>
    </xf>
    <xf numFmtId="43" fontId="3" fillId="0" borderId="2" xfId="2" applyFont="1" applyBorder="1" applyAlignment="1">
      <alignment horizontal="center" vertical="center"/>
    </xf>
    <xf numFmtId="0" fontId="3" fillId="3" borderId="2" xfId="0" applyFont="1" applyFill="1" applyBorder="1" applyAlignment="1">
      <alignment horizontal="center" vertical="center"/>
    </xf>
    <xf numFmtId="2" fontId="3" fillId="3" borderId="2" xfId="0" applyNumberFormat="1" applyFont="1" applyFill="1" applyBorder="1" applyAlignment="1">
      <alignment horizontal="center" vertical="center"/>
    </xf>
    <xf numFmtId="0" fontId="3" fillId="3" borderId="2" xfId="0" applyFont="1" applyFill="1" applyBorder="1" applyAlignment="1">
      <alignment horizontal="left" vertical="center"/>
    </xf>
    <xf numFmtId="0" fontId="11" fillId="0" borderId="2" xfId="0" applyFont="1" applyBorder="1" applyAlignment="1">
      <alignment horizontal="center" vertical="center"/>
    </xf>
    <xf numFmtId="2" fontId="11" fillId="0" borderId="2" xfId="0" applyNumberFormat="1" applyFont="1" applyBorder="1" applyAlignment="1">
      <alignment horizontal="center" vertical="center"/>
    </xf>
    <xf numFmtId="43" fontId="11" fillId="0" borderId="2" xfId="2" applyFont="1" applyBorder="1" applyAlignment="1">
      <alignment horizontal="center" vertical="center"/>
    </xf>
    <xf numFmtId="0" fontId="11" fillId="0" borderId="2" xfId="0" applyFont="1" applyBorder="1" applyAlignment="1">
      <alignment horizontal="center" vertical="center" wrapText="1"/>
    </xf>
    <xf numFmtId="2" fontId="11" fillId="0" borderId="2" xfId="0" applyNumberFormat="1" applyFont="1" applyBorder="1" applyAlignment="1">
      <alignment horizontal="center" vertical="center" wrapText="1"/>
    </xf>
    <xf numFmtId="1" fontId="3" fillId="3" borderId="2" xfId="0" applyNumberFormat="1" applyFont="1" applyFill="1" applyBorder="1" applyAlignment="1">
      <alignment horizontal="center" vertical="center"/>
    </xf>
    <xf numFmtId="0" fontId="11" fillId="0" borderId="0" xfId="0" applyFont="1" applyAlignment="1">
      <alignment horizontal="center" vertical="center"/>
    </xf>
    <xf numFmtId="2" fontId="11" fillId="0" borderId="0" xfId="0" applyNumberFormat="1" applyFont="1" applyAlignment="1">
      <alignment horizontal="center" vertical="center"/>
    </xf>
    <xf numFmtId="43" fontId="3" fillId="0" borderId="0" xfId="2" applyFont="1" applyAlignment="1">
      <alignment horizontal="center" vertical="center"/>
    </xf>
    <xf numFmtId="0" fontId="3" fillId="0" borderId="2" xfId="0" applyFont="1" applyBorder="1" applyAlignment="1">
      <alignment vertical="center" wrapText="1"/>
    </xf>
    <xf numFmtId="43" fontId="11" fillId="0" borderId="0" xfId="2" applyFont="1" applyAlignment="1">
      <alignment horizontal="center" vertical="center"/>
    </xf>
    <xf numFmtId="0" fontId="3" fillId="3" borderId="2" xfId="0" applyFont="1" applyFill="1" applyBorder="1" applyAlignment="1">
      <alignment vertical="center"/>
    </xf>
    <xf numFmtId="0" fontId="3" fillId="3" borderId="2" xfId="0" applyFont="1" applyFill="1" applyBorder="1" applyAlignment="1">
      <alignment vertical="center" wrapText="1"/>
    </xf>
    <xf numFmtId="0" fontId="10" fillId="3" borderId="0" xfId="0" applyFont="1" applyFill="1" applyAlignment="1">
      <alignment vertical="center"/>
    </xf>
    <xf numFmtId="49" fontId="11" fillId="0" borderId="2" xfId="0" applyNumberFormat="1" applyFont="1" applyBorder="1" applyAlignment="1">
      <alignment horizontal="justify" vertical="center"/>
    </xf>
    <xf numFmtId="49" fontId="11" fillId="0" borderId="2" xfId="0" applyNumberFormat="1" applyFont="1" applyBorder="1" applyAlignment="1">
      <alignment horizontal="justify" vertical="center" wrapText="1"/>
    </xf>
    <xf numFmtId="0" fontId="3" fillId="3" borderId="2" xfId="0" applyFont="1" applyFill="1" applyBorder="1" applyAlignment="1">
      <alignment horizontal="left" vertical="center" wrapText="1"/>
    </xf>
    <xf numFmtId="0" fontId="11" fillId="0" borderId="0" xfId="0" applyFont="1" applyAlignment="1">
      <alignment vertical="center" wrapText="1"/>
    </xf>
    <xf numFmtId="0" fontId="11" fillId="0" borderId="0" xfId="0" applyFont="1" applyAlignment="1">
      <alignment vertical="center"/>
    </xf>
    <xf numFmtId="49" fontId="11" fillId="0" borderId="2" xfId="0" applyNumberFormat="1" applyFont="1" applyBorder="1" applyAlignment="1">
      <alignment horizontal="justify" wrapText="1"/>
    </xf>
    <xf numFmtId="0" fontId="3" fillId="0" borderId="0" xfId="0" applyFont="1" applyAlignment="1">
      <alignment horizontal="center" vertical="center"/>
    </xf>
    <xf numFmtId="43" fontId="3" fillId="0" borderId="2" xfId="2" applyFont="1" applyBorder="1" applyAlignment="1">
      <alignment vertical="center"/>
    </xf>
    <xf numFmtId="43" fontId="3" fillId="0" borderId="0" xfId="2" applyFont="1" applyBorder="1" applyAlignment="1">
      <alignment vertical="center"/>
    </xf>
    <xf numFmtId="0" fontId="3" fillId="0" borderId="2" xfId="0" applyFont="1" applyBorder="1" applyAlignment="1">
      <alignment horizontal="center" vertical="center" wrapText="1"/>
    </xf>
    <xf numFmtId="0" fontId="8" fillId="0" borderId="2" xfId="0" applyFont="1" applyBorder="1" applyAlignment="1">
      <alignment horizontal="center" vertical="center" wrapText="1"/>
    </xf>
    <xf numFmtId="43" fontId="3" fillId="0" borderId="2" xfId="2" applyFont="1" applyBorder="1" applyAlignment="1">
      <alignment horizontal="center" vertical="center"/>
    </xf>
    <xf numFmtId="1" fontId="2" fillId="0" borderId="2" xfId="1" applyNumberFormat="1" applyFont="1" applyBorder="1" applyAlignment="1">
      <alignment horizontal="left" vertical="top" wrapText="1"/>
    </xf>
    <xf numFmtId="1" fontId="2" fillId="0" borderId="0" xfId="1" applyNumberFormat="1" applyFont="1" applyAlignment="1">
      <alignment horizontal="center" vertical="center"/>
    </xf>
    <xf numFmtId="0" fontId="3" fillId="0" borderId="0" xfId="1" applyFont="1" applyAlignment="1">
      <alignment horizontal="center" vertical="center"/>
    </xf>
    <xf numFmtId="0" fontId="3" fillId="0" borderId="1" xfId="1" applyFont="1" applyBorder="1" applyAlignment="1">
      <alignment horizontal="center" vertical="center"/>
    </xf>
    <xf numFmtId="0" fontId="3" fillId="2" borderId="2" xfId="1" applyFont="1" applyFill="1" applyBorder="1" applyAlignment="1">
      <alignment horizontal="center" vertical="center"/>
    </xf>
    <xf numFmtId="0" fontId="3" fillId="3" borderId="2" xfId="1" applyFont="1" applyFill="1" applyBorder="1" applyAlignment="1">
      <alignment horizontal="center" vertical="center"/>
    </xf>
    <xf numFmtId="0" fontId="4" fillId="2" borderId="2" xfId="1" applyFont="1" applyFill="1" applyBorder="1" applyAlignment="1">
      <alignment horizontal="center" vertical="center"/>
    </xf>
  </cellXfs>
  <cellStyles count="3">
    <cellStyle name="Comma" xfId="2" builtinId="3"/>
    <cellStyle name="Normal" xfId="0" builtinId="0"/>
    <cellStyle name="Normal 2 2" xfId="1" xr:uid="{5A5DC007-F825-45D2-B2FA-A529DA78DB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15240</xdr:rowOff>
    </xdr:from>
    <xdr:to>
      <xdr:col>1</xdr:col>
      <xdr:colOff>7620</xdr:colOff>
      <xdr:row>1</xdr:row>
      <xdr:rowOff>320040</xdr:rowOff>
    </xdr:to>
    <xdr:pic>
      <xdr:nvPicPr>
        <xdr:cNvPr id="2" name="Picture 1">
          <a:extLst>
            <a:ext uri="{FF2B5EF4-FFF2-40B4-BE49-F238E27FC236}">
              <a16:creationId xmlns:a16="http://schemas.microsoft.com/office/drawing/2014/main" id="{7ACBA7C4-2C0F-4CBC-97BD-AB75BD15C2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5240"/>
          <a:ext cx="464820" cy="5562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E38CF-B307-444A-8D23-D709318C61BC}">
  <sheetPr>
    <tabColor rgb="FF00B050"/>
  </sheetPr>
  <dimension ref="A1:N347"/>
  <sheetViews>
    <sheetView tabSelected="1" view="pageBreakPreview" zoomScale="90" zoomScaleNormal="100" zoomScaleSheetLayoutView="90" workbookViewId="0">
      <selection activeCell="D88" sqref="D88"/>
    </sheetView>
  </sheetViews>
  <sheetFormatPr defaultRowHeight="15.6" x14ac:dyDescent="0.25"/>
  <cols>
    <col min="1" max="1" width="9.21875" style="48" bestFit="1" customWidth="1"/>
    <col min="2" max="2" width="10.44140625" style="49" customWidth="1"/>
    <col min="3" max="3" width="7.6640625" style="48" customWidth="1"/>
    <col min="4" max="4" width="77.77734375" style="60" customWidth="1"/>
    <col min="5" max="5" width="23.109375" style="49" customWidth="1"/>
    <col min="6" max="6" width="9.77734375" style="48" customWidth="1"/>
    <col min="7" max="7" width="46.44140625" style="48" customWidth="1"/>
    <col min="8" max="8" width="21.5546875" style="52" customWidth="1"/>
    <col min="9" max="9" width="8.88671875" style="25"/>
    <col min="10" max="10" width="15.88671875" style="25" customWidth="1"/>
    <col min="11" max="16384" width="8.88671875" style="25"/>
  </cols>
  <sheetData>
    <row r="1" spans="1:8" ht="27.6" customHeight="1" x14ac:dyDescent="0.25">
      <c r="A1" s="65" t="s">
        <v>0</v>
      </c>
      <c r="B1" s="65"/>
      <c r="C1" s="65"/>
      <c r="D1" s="65"/>
      <c r="E1" s="65"/>
      <c r="F1" s="65"/>
      <c r="G1" s="65"/>
      <c r="H1" s="65"/>
    </row>
    <row r="2" spans="1:8" ht="46.8" customHeight="1" x14ac:dyDescent="0.25">
      <c r="A2" s="66" t="s">
        <v>138</v>
      </c>
      <c r="B2" s="66"/>
      <c r="C2" s="66"/>
      <c r="D2" s="66"/>
      <c r="E2" s="66"/>
      <c r="F2" s="66"/>
      <c r="G2" s="66"/>
      <c r="H2" s="66"/>
    </row>
    <row r="3" spans="1:8" ht="25.2" customHeight="1" x14ac:dyDescent="0.25">
      <c r="A3" s="65" t="s">
        <v>236</v>
      </c>
      <c r="B3" s="65"/>
      <c r="C3" s="65"/>
      <c r="D3" s="65"/>
      <c r="E3" s="65"/>
      <c r="F3" s="65"/>
      <c r="G3" s="65"/>
      <c r="H3" s="65"/>
    </row>
    <row r="4" spans="1:8" s="27" customFormat="1" ht="27.6" customHeight="1" x14ac:dyDescent="0.3">
      <c r="A4" s="35" t="s">
        <v>121</v>
      </c>
      <c r="B4" s="36" t="s">
        <v>122</v>
      </c>
      <c r="C4" s="35" t="s">
        <v>123</v>
      </c>
      <c r="D4" s="35" t="s">
        <v>114</v>
      </c>
      <c r="E4" s="37" t="s">
        <v>234</v>
      </c>
      <c r="F4" s="35" t="s">
        <v>104</v>
      </c>
      <c r="G4" s="34" t="s">
        <v>235</v>
      </c>
      <c r="H4" s="38" t="s">
        <v>105</v>
      </c>
    </row>
    <row r="5" spans="1:8" s="28" customFormat="1" ht="26.4" customHeight="1" x14ac:dyDescent="0.3">
      <c r="A5" s="39">
        <v>1</v>
      </c>
      <c r="B5" s="40"/>
      <c r="C5" s="39"/>
      <c r="D5" s="41" t="s">
        <v>139</v>
      </c>
      <c r="E5" s="40"/>
      <c r="F5" s="39"/>
      <c r="G5" s="39"/>
      <c r="H5" s="24"/>
    </row>
    <row r="6" spans="1:8" ht="90" customHeight="1" x14ac:dyDescent="0.25">
      <c r="A6" s="42">
        <v>1.01</v>
      </c>
      <c r="B6" s="43">
        <v>140</v>
      </c>
      <c r="C6" s="43" t="s">
        <v>117</v>
      </c>
      <c r="D6" s="57" t="s">
        <v>140</v>
      </c>
      <c r="E6" s="43"/>
      <c r="F6" s="43" t="str">
        <f>"/"&amp;C6</f>
        <v>/sqm</v>
      </c>
      <c r="G6" s="43"/>
      <c r="H6" s="44"/>
    </row>
    <row r="7" spans="1:8" ht="82.2" customHeight="1" x14ac:dyDescent="0.25">
      <c r="A7" s="42">
        <v>1.02</v>
      </c>
      <c r="B7" s="43">
        <v>6</v>
      </c>
      <c r="C7" s="43" t="s">
        <v>142</v>
      </c>
      <c r="D7" s="57" t="s">
        <v>141</v>
      </c>
      <c r="E7" s="43"/>
      <c r="F7" s="43" t="str">
        <f t="shared" ref="F7:F14" si="0">"/"&amp;C7</f>
        <v>/E</v>
      </c>
      <c r="G7" s="43"/>
      <c r="H7" s="44"/>
    </row>
    <row r="8" spans="1:8" ht="93.6" customHeight="1" x14ac:dyDescent="0.25">
      <c r="A8" s="42">
        <v>1.03</v>
      </c>
      <c r="B8" s="43">
        <v>2</v>
      </c>
      <c r="C8" s="43" t="s">
        <v>144</v>
      </c>
      <c r="D8" s="57" t="s">
        <v>143</v>
      </c>
      <c r="E8" s="43"/>
      <c r="F8" s="43" t="str">
        <f t="shared" si="0"/>
        <v>/cum</v>
      </c>
      <c r="G8" s="43"/>
      <c r="H8" s="44"/>
    </row>
    <row r="9" spans="1:8" ht="62.4" x14ac:dyDescent="0.25">
      <c r="A9" s="42">
        <v>1.04</v>
      </c>
      <c r="B9" s="43">
        <v>4</v>
      </c>
      <c r="C9" s="43" t="s">
        <v>144</v>
      </c>
      <c r="D9" s="57" t="s">
        <v>145</v>
      </c>
      <c r="E9" s="43"/>
      <c r="F9" s="43" t="str">
        <f t="shared" si="0"/>
        <v>/cum</v>
      </c>
      <c r="G9" s="43"/>
      <c r="H9" s="44"/>
    </row>
    <row r="10" spans="1:8" ht="46.8" x14ac:dyDescent="0.25">
      <c r="A10" s="42">
        <v>1.05</v>
      </c>
      <c r="B10" s="43">
        <v>85</v>
      </c>
      <c r="C10" s="43" t="s">
        <v>117</v>
      </c>
      <c r="D10" s="57" t="s">
        <v>146</v>
      </c>
      <c r="E10" s="43"/>
      <c r="F10" s="43" t="str">
        <f t="shared" si="0"/>
        <v>/sqm</v>
      </c>
      <c r="G10" s="43"/>
      <c r="H10" s="44"/>
    </row>
    <row r="11" spans="1:8" ht="110.4" customHeight="1" x14ac:dyDescent="0.25">
      <c r="A11" s="42">
        <v>1.06</v>
      </c>
      <c r="B11" s="43">
        <v>75</v>
      </c>
      <c r="C11" s="45" t="s">
        <v>120</v>
      </c>
      <c r="D11" s="57" t="s">
        <v>147</v>
      </c>
      <c r="E11" s="43"/>
      <c r="F11" s="46" t="str">
        <f t="shared" si="0"/>
        <v>/cost per trip of capacity per cum</v>
      </c>
      <c r="G11" s="43"/>
      <c r="H11" s="44"/>
    </row>
    <row r="12" spans="1:8" ht="249.6" customHeight="1" x14ac:dyDescent="0.25">
      <c r="A12" s="42">
        <v>1.07</v>
      </c>
      <c r="B12" s="43">
        <v>75</v>
      </c>
      <c r="C12" s="43" t="s">
        <v>113</v>
      </c>
      <c r="D12" s="57" t="s">
        <v>148</v>
      </c>
      <c r="E12" s="43"/>
      <c r="F12" s="43" t="str">
        <f t="shared" si="0"/>
        <v>/Nos</v>
      </c>
      <c r="G12" s="43"/>
      <c r="H12" s="44"/>
    </row>
    <row r="13" spans="1:8" ht="171.6" x14ac:dyDescent="0.25">
      <c r="A13" s="42">
        <v>1.08</v>
      </c>
      <c r="B13" s="43">
        <v>90</v>
      </c>
      <c r="C13" s="43" t="s">
        <v>150</v>
      </c>
      <c r="D13" s="57" t="s">
        <v>149</v>
      </c>
      <c r="E13" s="43"/>
      <c r="F13" s="43" t="str">
        <f t="shared" si="0"/>
        <v>/Sqm</v>
      </c>
      <c r="G13" s="43"/>
      <c r="H13" s="44"/>
    </row>
    <row r="14" spans="1:8" ht="109.2" x14ac:dyDescent="0.25">
      <c r="A14" s="42">
        <v>1.0900000000000001</v>
      </c>
      <c r="B14" s="43">
        <v>15</v>
      </c>
      <c r="C14" s="43" t="s">
        <v>113</v>
      </c>
      <c r="D14" s="57" t="s">
        <v>151</v>
      </c>
      <c r="E14" s="43"/>
      <c r="F14" s="43" t="str">
        <f t="shared" si="0"/>
        <v>/Nos</v>
      </c>
      <c r="G14" s="43"/>
      <c r="H14" s="44"/>
    </row>
    <row r="15" spans="1:8" s="27" customFormat="1" ht="32.4" customHeight="1" x14ac:dyDescent="0.3">
      <c r="A15" s="35"/>
      <c r="B15" s="36"/>
      <c r="C15" s="35"/>
      <c r="D15" s="34" t="s">
        <v>124</v>
      </c>
      <c r="E15" s="36"/>
      <c r="F15" s="35"/>
      <c r="G15" s="35"/>
      <c r="H15" s="38"/>
    </row>
    <row r="16" spans="1:8" s="29" customFormat="1" ht="32.4" customHeight="1" x14ac:dyDescent="0.25">
      <c r="A16" s="39">
        <v>2</v>
      </c>
      <c r="B16" s="40"/>
      <c r="C16" s="39"/>
      <c r="D16" s="54" t="s">
        <v>152</v>
      </c>
      <c r="E16" s="40"/>
      <c r="F16" s="39"/>
      <c r="G16" s="39"/>
      <c r="H16" s="24"/>
    </row>
    <row r="17" spans="1:8" ht="409.2" customHeight="1" x14ac:dyDescent="0.3">
      <c r="A17" s="42">
        <v>2.0099999999999998</v>
      </c>
      <c r="B17" s="43">
        <v>190</v>
      </c>
      <c r="C17" s="43" t="s">
        <v>117</v>
      </c>
      <c r="D17" s="61" t="s">
        <v>153</v>
      </c>
      <c r="E17" s="43"/>
      <c r="F17" s="43" t="str">
        <f t="shared" ref="F17:F31" si="1">"/"&amp;C17</f>
        <v>/sqm</v>
      </c>
      <c r="G17" s="43"/>
      <c r="H17" s="44"/>
    </row>
    <row r="18" spans="1:8" ht="202.8" x14ac:dyDescent="0.25">
      <c r="A18" s="42">
        <v>2.02</v>
      </c>
      <c r="B18" s="43">
        <v>6</v>
      </c>
      <c r="C18" s="43" t="s">
        <v>117</v>
      </c>
      <c r="D18" s="57" t="s">
        <v>154</v>
      </c>
      <c r="E18" s="43"/>
      <c r="F18" s="43" t="str">
        <f t="shared" si="1"/>
        <v>/sqm</v>
      </c>
      <c r="G18" s="43"/>
      <c r="H18" s="44"/>
    </row>
    <row r="19" spans="1:8" ht="140.4" x14ac:dyDescent="0.25">
      <c r="A19" s="42">
        <v>2.0299999999999998</v>
      </c>
      <c r="B19" s="43">
        <v>100.00000000000001</v>
      </c>
      <c r="C19" s="43" t="s">
        <v>117</v>
      </c>
      <c r="D19" s="57" t="s">
        <v>115</v>
      </c>
      <c r="E19" s="43"/>
      <c r="F19" s="43" t="str">
        <f t="shared" si="1"/>
        <v>/sqm</v>
      </c>
      <c r="G19" s="43"/>
      <c r="H19" s="44"/>
    </row>
    <row r="20" spans="1:8" ht="140.4" x14ac:dyDescent="0.25">
      <c r="A20" s="42">
        <v>2.04</v>
      </c>
      <c r="B20" s="43">
        <v>97</v>
      </c>
      <c r="C20" s="43" t="s">
        <v>117</v>
      </c>
      <c r="D20" s="57" t="s">
        <v>116</v>
      </c>
      <c r="E20" s="43"/>
      <c r="F20" s="43" t="str">
        <f t="shared" si="1"/>
        <v>/sqm</v>
      </c>
      <c r="G20" s="43"/>
      <c r="H20" s="44"/>
    </row>
    <row r="21" spans="1:8" ht="46.8" x14ac:dyDescent="0.25">
      <c r="A21" s="42">
        <v>2.0499999999999998</v>
      </c>
      <c r="B21" s="43">
        <v>100</v>
      </c>
      <c r="C21" s="43" t="s">
        <v>118</v>
      </c>
      <c r="D21" s="57" t="s">
        <v>155</v>
      </c>
      <c r="E21" s="43"/>
      <c r="F21" s="43" t="str">
        <f t="shared" si="1"/>
        <v>/No.</v>
      </c>
      <c r="G21" s="43"/>
      <c r="H21" s="44"/>
    </row>
    <row r="22" spans="1:8" ht="78" x14ac:dyDescent="0.25">
      <c r="A22" s="42">
        <v>2.06</v>
      </c>
      <c r="B22" s="43">
        <v>200</v>
      </c>
      <c r="C22" s="43" t="s">
        <v>118</v>
      </c>
      <c r="D22" s="57" t="s">
        <v>156</v>
      </c>
      <c r="E22" s="43"/>
      <c r="F22" s="43" t="str">
        <f t="shared" si="1"/>
        <v>/No.</v>
      </c>
      <c r="G22" s="43"/>
      <c r="H22" s="44"/>
    </row>
    <row r="23" spans="1:8" ht="62.4" x14ac:dyDescent="0.25">
      <c r="A23" s="42">
        <v>2.0699999999999998</v>
      </c>
      <c r="B23" s="43">
        <v>190</v>
      </c>
      <c r="C23" s="43" t="s">
        <v>117</v>
      </c>
      <c r="D23" s="57" t="s">
        <v>157</v>
      </c>
      <c r="E23" s="43"/>
      <c r="F23" s="43" t="str">
        <f t="shared" si="1"/>
        <v>/sqm</v>
      </c>
      <c r="G23" s="43"/>
      <c r="H23" s="44"/>
    </row>
    <row r="24" spans="1:8" ht="62.4" x14ac:dyDescent="0.25">
      <c r="A24" s="42">
        <v>2.08</v>
      </c>
      <c r="B24" s="43">
        <v>600</v>
      </c>
      <c r="C24" s="43" t="s">
        <v>117</v>
      </c>
      <c r="D24" s="57" t="s">
        <v>158</v>
      </c>
      <c r="E24" s="43"/>
      <c r="F24" s="43" t="str">
        <f t="shared" si="1"/>
        <v>/sqm</v>
      </c>
      <c r="G24" s="43"/>
      <c r="H24" s="44"/>
    </row>
    <row r="25" spans="1:8" ht="78" x14ac:dyDescent="0.25">
      <c r="A25" s="42">
        <v>2.09</v>
      </c>
      <c r="B25" s="43">
        <v>600</v>
      </c>
      <c r="C25" s="43" t="s">
        <v>117</v>
      </c>
      <c r="D25" s="57" t="s">
        <v>159</v>
      </c>
      <c r="E25" s="43"/>
      <c r="F25" s="43" t="str">
        <f t="shared" si="1"/>
        <v>/sqm</v>
      </c>
      <c r="G25" s="43"/>
      <c r="H25" s="44"/>
    </row>
    <row r="26" spans="1:8" ht="93.6" x14ac:dyDescent="0.25">
      <c r="A26" s="43">
        <v>2.1</v>
      </c>
      <c r="B26" s="43">
        <v>40</v>
      </c>
      <c r="C26" s="43" t="s">
        <v>131</v>
      </c>
      <c r="D26" s="57" t="s">
        <v>160</v>
      </c>
      <c r="E26" s="43"/>
      <c r="F26" s="43" t="str">
        <f t="shared" si="1"/>
        <v>/each</v>
      </c>
      <c r="G26" s="43"/>
      <c r="H26" s="44"/>
    </row>
    <row r="27" spans="1:8" ht="240.6" customHeight="1" x14ac:dyDescent="0.25">
      <c r="A27" s="42">
        <v>2.11</v>
      </c>
      <c r="B27" s="43">
        <v>28.5</v>
      </c>
      <c r="C27" s="43" t="s">
        <v>117</v>
      </c>
      <c r="D27" s="57" t="s">
        <v>161</v>
      </c>
      <c r="E27" s="43"/>
      <c r="F27" s="43" t="str">
        <f t="shared" si="1"/>
        <v>/sqm</v>
      </c>
      <c r="G27" s="43"/>
      <c r="H27" s="44"/>
    </row>
    <row r="28" spans="1:8" ht="220.8" customHeight="1" x14ac:dyDescent="0.25">
      <c r="A28" s="42">
        <v>2.12</v>
      </c>
      <c r="B28" s="43">
        <v>20</v>
      </c>
      <c r="C28" s="43" t="s">
        <v>117</v>
      </c>
      <c r="D28" s="57" t="s">
        <v>162</v>
      </c>
      <c r="E28" s="43"/>
      <c r="F28" s="43" t="str">
        <f t="shared" si="1"/>
        <v>/sqm</v>
      </c>
      <c r="G28" s="43"/>
      <c r="H28" s="44"/>
    </row>
    <row r="29" spans="1:8" ht="78" x14ac:dyDescent="0.25">
      <c r="A29" s="42">
        <v>2.13</v>
      </c>
      <c r="B29" s="43">
        <v>75</v>
      </c>
      <c r="C29" s="43" t="s">
        <v>164</v>
      </c>
      <c r="D29" s="57" t="s">
        <v>163</v>
      </c>
      <c r="E29" s="43"/>
      <c r="F29" s="43" t="str">
        <f t="shared" si="1"/>
        <v>/Kg</v>
      </c>
      <c r="G29" s="43"/>
      <c r="H29" s="44"/>
    </row>
    <row r="30" spans="1:8" ht="373.8" customHeight="1" x14ac:dyDescent="0.25">
      <c r="A30" s="42">
        <v>2.14</v>
      </c>
      <c r="B30" s="43">
        <v>2.5</v>
      </c>
      <c r="C30" s="43" t="s">
        <v>117</v>
      </c>
      <c r="D30" s="57" t="s">
        <v>165</v>
      </c>
      <c r="E30" s="43"/>
      <c r="F30" s="43" t="str">
        <f t="shared" si="1"/>
        <v>/sqm</v>
      </c>
      <c r="G30" s="43"/>
      <c r="H30" s="44"/>
    </row>
    <row r="31" spans="1:8" ht="93.6" x14ac:dyDescent="0.25">
      <c r="A31" s="42">
        <v>2.15</v>
      </c>
      <c r="B31" s="43">
        <v>2.5</v>
      </c>
      <c r="C31" s="43" t="s">
        <v>117</v>
      </c>
      <c r="D31" s="57" t="s">
        <v>166</v>
      </c>
      <c r="E31" s="43"/>
      <c r="F31" s="43" t="str">
        <f t="shared" si="1"/>
        <v>/sqm</v>
      </c>
      <c r="G31" s="43"/>
      <c r="H31" s="44"/>
    </row>
    <row r="32" spans="1:8" ht="27" customHeight="1" x14ac:dyDescent="0.25">
      <c r="A32" s="42"/>
      <c r="B32" s="43"/>
      <c r="C32" s="42"/>
      <c r="D32" s="34" t="s">
        <v>125</v>
      </c>
      <c r="E32" s="43"/>
      <c r="F32" s="42"/>
      <c r="G32" s="42"/>
      <c r="H32" s="38"/>
    </row>
    <row r="33" spans="1:8" s="29" customFormat="1" ht="27" customHeight="1" x14ac:dyDescent="0.25">
      <c r="A33" s="39">
        <v>3</v>
      </c>
      <c r="B33" s="40"/>
      <c r="C33" s="39"/>
      <c r="D33" s="54" t="s">
        <v>167</v>
      </c>
      <c r="E33" s="40"/>
      <c r="F33" s="39"/>
      <c r="G33" s="39"/>
      <c r="H33" s="24"/>
    </row>
    <row r="34" spans="1:8" ht="405.6" x14ac:dyDescent="0.25">
      <c r="A34" s="43">
        <v>3.01</v>
      </c>
      <c r="B34" s="43">
        <v>30</v>
      </c>
      <c r="C34" s="43" t="s">
        <v>117</v>
      </c>
      <c r="D34" s="57" t="s">
        <v>153</v>
      </c>
      <c r="E34" s="43"/>
      <c r="F34" s="43" t="str">
        <f t="shared" ref="F34:F44" si="2">"/"&amp;C34</f>
        <v>/sqm</v>
      </c>
      <c r="G34" s="43"/>
      <c r="H34" s="44"/>
    </row>
    <row r="35" spans="1:8" ht="140.4" x14ac:dyDescent="0.25">
      <c r="A35" s="43">
        <v>3.02</v>
      </c>
      <c r="B35" s="43">
        <v>24.999999999999996</v>
      </c>
      <c r="C35" s="43" t="s">
        <v>117</v>
      </c>
      <c r="D35" s="57" t="s">
        <v>115</v>
      </c>
      <c r="E35" s="43"/>
      <c r="F35" s="43" t="str">
        <f t="shared" si="2"/>
        <v>/sqm</v>
      </c>
      <c r="G35" s="43"/>
      <c r="H35" s="44"/>
    </row>
    <row r="36" spans="1:8" ht="140.4" x14ac:dyDescent="0.25">
      <c r="A36" s="43">
        <v>3.03</v>
      </c>
      <c r="B36" s="43">
        <v>15.000000000000002</v>
      </c>
      <c r="C36" s="43" t="s">
        <v>117</v>
      </c>
      <c r="D36" s="57" t="s">
        <v>116</v>
      </c>
      <c r="E36" s="43"/>
      <c r="F36" s="43" t="str">
        <f t="shared" si="2"/>
        <v>/sqm</v>
      </c>
      <c r="G36" s="43"/>
      <c r="H36" s="44"/>
    </row>
    <row r="37" spans="1:8" ht="46.8" x14ac:dyDescent="0.25">
      <c r="A37" s="43">
        <v>3.04</v>
      </c>
      <c r="B37" s="43">
        <v>20</v>
      </c>
      <c r="C37" s="43" t="s">
        <v>118</v>
      </c>
      <c r="D37" s="57" t="s">
        <v>155</v>
      </c>
      <c r="E37" s="43"/>
      <c r="F37" s="43" t="str">
        <f t="shared" si="2"/>
        <v>/No.</v>
      </c>
      <c r="G37" s="43"/>
      <c r="H37" s="44"/>
    </row>
    <row r="38" spans="1:8" ht="78" x14ac:dyDescent="0.25">
      <c r="A38" s="43">
        <v>3.05</v>
      </c>
      <c r="B38" s="43">
        <v>25</v>
      </c>
      <c r="C38" s="43" t="s">
        <v>118</v>
      </c>
      <c r="D38" s="57" t="s">
        <v>156</v>
      </c>
      <c r="E38" s="43"/>
      <c r="F38" s="43" t="str">
        <f t="shared" si="2"/>
        <v>/No.</v>
      </c>
      <c r="G38" s="43"/>
      <c r="H38" s="44"/>
    </row>
    <row r="39" spans="1:8" ht="62.4" x14ac:dyDescent="0.25">
      <c r="A39" s="43">
        <v>3.06</v>
      </c>
      <c r="B39" s="43">
        <v>45</v>
      </c>
      <c r="C39" s="43" t="s">
        <v>117</v>
      </c>
      <c r="D39" s="57" t="s">
        <v>157</v>
      </c>
      <c r="E39" s="43"/>
      <c r="F39" s="43" t="str">
        <f t="shared" si="2"/>
        <v>/sqm</v>
      </c>
      <c r="G39" s="43"/>
      <c r="H39" s="44"/>
    </row>
    <row r="40" spans="1:8" ht="78" x14ac:dyDescent="0.25">
      <c r="A40" s="43">
        <v>3.07</v>
      </c>
      <c r="B40" s="43">
        <v>90</v>
      </c>
      <c r="C40" s="43" t="s">
        <v>117</v>
      </c>
      <c r="D40" s="57" t="s">
        <v>168</v>
      </c>
      <c r="E40" s="43"/>
      <c r="F40" s="43" t="str">
        <f t="shared" si="2"/>
        <v>/sqm</v>
      </c>
      <c r="G40" s="43"/>
      <c r="H40" s="44"/>
    </row>
    <row r="41" spans="1:8" ht="78" x14ac:dyDescent="0.25">
      <c r="A41" s="43">
        <v>3.08</v>
      </c>
      <c r="B41" s="43">
        <v>90</v>
      </c>
      <c r="C41" s="43" t="s">
        <v>117</v>
      </c>
      <c r="D41" s="57" t="s">
        <v>159</v>
      </c>
      <c r="E41" s="43"/>
      <c r="F41" s="43" t="str">
        <f t="shared" si="2"/>
        <v>/sqm</v>
      </c>
      <c r="G41" s="43"/>
      <c r="H41" s="44"/>
    </row>
    <row r="42" spans="1:8" ht="62.4" x14ac:dyDescent="0.25">
      <c r="A42" s="43">
        <v>3.09</v>
      </c>
      <c r="B42" s="43">
        <v>1</v>
      </c>
      <c r="C42" s="43" t="s">
        <v>142</v>
      </c>
      <c r="D42" s="57" t="s">
        <v>169</v>
      </c>
      <c r="E42" s="43"/>
      <c r="F42" s="43" t="str">
        <f t="shared" si="2"/>
        <v>/E</v>
      </c>
      <c r="G42" s="43"/>
      <c r="H42" s="44"/>
    </row>
    <row r="43" spans="1:8" ht="78" x14ac:dyDescent="0.25">
      <c r="A43" s="43">
        <v>3.1</v>
      </c>
      <c r="B43" s="43">
        <v>1</v>
      </c>
      <c r="C43" s="43" t="s">
        <v>142</v>
      </c>
      <c r="D43" s="57" t="s">
        <v>170</v>
      </c>
      <c r="E43" s="43"/>
      <c r="F43" s="43" t="str">
        <f t="shared" si="2"/>
        <v>/E</v>
      </c>
      <c r="G43" s="43"/>
      <c r="H43" s="44"/>
    </row>
    <row r="44" spans="1:8" ht="56.4" customHeight="1" x14ac:dyDescent="0.25">
      <c r="A44" s="43">
        <v>3.11</v>
      </c>
      <c r="B44" s="43">
        <v>3</v>
      </c>
      <c r="C44" s="43" t="s">
        <v>142</v>
      </c>
      <c r="D44" s="57" t="s">
        <v>171</v>
      </c>
      <c r="E44" s="43"/>
      <c r="F44" s="43" t="str">
        <f t="shared" si="2"/>
        <v>/E</v>
      </c>
      <c r="G44" s="43"/>
      <c r="H44" s="44"/>
    </row>
    <row r="45" spans="1:8" ht="27" customHeight="1" x14ac:dyDescent="0.25">
      <c r="A45" s="42"/>
      <c r="B45" s="43"/>
      <c r="C45" s="42"/>
      <c r="D45" s="34" t="s">
        <v>126</v>
      </c>
      <c r="E45" s="43"/>
      <c r="F45" s="42"/>
      <c r="G45" s="42"/>
      <c r="H45" s="38"/>
    </row>
    <row r="46" spans="1:8" s="29" customFormat="1" ht="30" customHeight="1" x14ac:dyDescent="0.25">
      <c r="A46" s="47">
        <v>4</v>
      </c>
      <c r="B46" s="40"/>
      <c r="C46" s="39"/>
      <c r="D46" s="53" t="s">
        <v>172</v>
      </c>
      <c r="E46" s="40"/>
      <c r="F46" s="39"/>
      <c r="G46" s="39"/>
      <c r="H46" s="24"/>
    </row>
    <row r="47" spans="1:8" ht="405.6" x14ac:dyDescent="0.25">
      <c r="A47" s="43">
        <v>4.01</v>
      </c>
      <c r="B47" s="43">
        <v>8</v>
      </c>
      <c r="C47" s="42" t="s">
        <v>174</v>
      </c>
      <c r="D47" s="57" t="s">
        <v>173</v>
      </c>
      <c r="E47" s="43"/>
      <c r="F47" s="43" t="str">
        <f t="shared" ref="F47:F50" si="3">"/"&amp;C47</f>
        <v>/Each</v>
      </c>
      <c r="G47" s="43"/>
      <c r="H47" s="44"/>
    </row>
    <row r="48" spans="1:8" ht="140.4" x14ac:dyDescent="0.25">
      <c r="A48" s="43">
        <v>4.0199999999999996</v>
      </c>
      <c r="B48" s="43">
        <v>1</v>
      </c>
      <c r="C48" s="42" t="s">
        <v>174</v>
      </c>
      <c r="D48" s="57" t="s">
        <v>175</v>
      </c>
      <c r="E48" s="43"/>
      <c r="F48" s="43" t="str">
        <f t="shared" si="3"/>
        <v>/Each</v>
      </c>
      <c r="G48" s="43"/>
      <c r="H48" s="44"/>
    </row>
    <row r="49" spans="1:8" ht="171.6" x14ac:dyDescent="0.25">
      <c r="A49" s="43">
        <v>4.03</v>
      </c>
      <c r="B49" s="43">
        <v>1</v>
      </c>
      <c r="C49" s="42" t="s">
        <v>177</v>
      </c>
      <c r="D49" s="57" t="s">
        <v>176</v>
      </c>
      <c r="E49" s="43"/>
      <c r="F49" s="43" t="str">
        <f t="shared" si="3"/>
        <v>/job</v>
      </c>
      <c r="G49" s="43"/>
      <c r="H49" s="44"/>
    </row>
    <row r="50" spans="1:8" ht="124.8" x14ac:dyDescent="0.25">
      <c r="A50" s="43">
        <v>4.04</v>
      </c>
      <c r="B50" s="43">
        <v>1</v>
      </c>
      <c r="C50" s="43" t="s">
        <v>179</v>
      </c>
      <c r="D50" s="57" t="s">
        <v>178</v>
      </c>
      <c r="E50" s="43"/>
      <c r="F50" s="43" t="str">
        <f t="shared" si="3"/>
        <v>/no</v>
      </c>
      <c r="G50" s="43"/>
      <c r="H50" s="44"/>
    </row>
    <row r="51" spans="1:8" s="27" customFormat="1" ht="27" customHeight="1" x14ac:dyDescent="0.3">
      <c r="A51" s="35"/>
      <c r="B51" s="36"/>
      <c r="C51" s="35"/>
      <c r="D51" s="34" t="s">
        <v>127</v>
      </c>
      <c r="E51" s="36"/>
      <c r="F51" s="35"/>
      <c r="G51" s="35"/>
      <c r="H51" s="38"/>
    </row>
    <row r="52" spans="1:8" s="55" customFormat="1" ht="27" customHeight="1" x14ac:dyDescent="0.3">
      <c r="A52" s="39">
        <v>5</v>
      </c>
      <c r="B52" s="40"/>
      <c r="C52" s="39"/>
      <c r="D52" s="54" t="s">
        <v>180</v>
      </c>
      <c r="E52" s="40"/>
      <c r="F52" s="39"/>
      <c r="G52" s="39"/>
      <c r="H52" s="24"/>
    </row>
    <row r="53" spans="1:8" ht="124.8" x14ac:dyDescent="0.25">
      <c r="A53" s="42">
        <v>5.01</v>
      </c>
      <c r="B53" s="43">
        <v>2</v>
      </c>
      <c r="C53" s="43" t="s">
        <v>144</v>
      </c>
      <c r="D53" s="57" t="s">
        <v>181</v>
      </c>
      <c r="E53" s="43"/>
      <c r="F53" s="43" t="str">
        <f t="shared" ref="F53:F107" si="4">"/"&amp;C53</f>
        <v>/cum</v>
      </c>
      <c r="G53" s="43"/>
      <c r="H53" s="44"/>
    </row>
    <row r="54" spans="1:8" ht="171.6" x14ac:dyDescent="0.25">
      <c r="A54" s="42">
        <v>5.0199999999999996</v>
      </c>
      <c r="B54" s="43">
        <v>1.5</v>
      </c>
      <c r="C54" s="43" t="s">
        <v>144</v>
      </c>
      <c r="D54" s="57" t="s">
        <v>182</v>
      </c>
      <c r="E54" s="43"/>
      <c r="F54" s="43" t="str">
        <f t="shared" si="4"/>
        <v>/cum</v>
      </c>
      <c r="G54" s="43"/>
      <c r="H54" s="44"/>
    </row>
    <row r="55" spans="1:8" ht="46.8" x14ac:dyDescent="0.25">
      <c r="A55" s="42">
        <v>5.03</v>
      </c>
      <c r="B55" s="43">
        <v>3.9999999999999996</v>
      </c>
      <c r="C55" s="43" t="s">
        <v>117</v>
      </c>
      <c r="D55" s="57" t="s">
        <v>183</v>
      </c>
      <c r="E55" s="43"/>
      <c r="F55" s="43" t="str">
        <f t="shared" si="4"/>
        <v>/sqm</v>
      </c>
      <c r="G55" s="43"/>
      <c r="H55" s="44"/>
    </row>
    <row r="56" spans="1:8" ht="62.4" x14ac:dyDescent="0.25">
      <c r="A56" s="42">
        <v>5.04</v>
      </c>
      <c r="B56" s="43">
        <v>90</v>
      </c>
      <c r="C56" s="42" t="s">
        <v>185</v>
      </c>
      <c r="D56" s="57" t="s">
        <v>184</v>
      </c>
      <c r="E56" s="43"/>
      <c r="F56" s="43" t="str">
        <f t="shared" si="4"/>
        <v>/kg</v>
      </c>
      <c r="G56" s="43"/>
      <c r="H56" s="44"/>
    </row>
    <row r="57" spans="1:8" ht="135" customHeight="1" x14ac:dyDescent="0.25">
      <c r="A57" s="42">
        <v>5.05</v>
      </c>
      <c r="B57" s="43">
        <v>50</v>
      </c>
      <c r="C57" s="43" t="s">
        <v>117</v>
      </c>
      <c r="D57" s="56" t="s">
        <v>186</v>
      </c>
      <c r="E57" s="43"/>
      <c r="F57" s="43" t="str">
        <f t="shared" si="4"/>
        <v>/sqm</v>
      </c>
      <c r="G57" s="43"/>
      <c r="H57" s="44"/>
    </row>
    <row r="58" spans="1:8" ht="43.8" customHeight="1" x14ac:dyDescent="0.25">
      <c r="A58" s="42">
        <v>5.0599999999999996</v>
      </c>
      <c r="B58" s="43">
        <v>123.99999999999999</v>
      </c>
      <c r="C58" s="43" t="s">
        <v>117</v>
      </c>
      <c r="D58" s="57" t="s">
        <v>187</v>
      </c>
      <c r="E58" s="43"/>
      <c r="F58" s="43" t="str">
        <f t="shared" si="4"/>
        <v>/sqm</v>
      </c>
      <c r="G58" s="43"/>
      <c r="H58" s="44"/>
    </row>
    <row r="59" spans="1:8" ht="405.6" x14ac:dyDescent="0.25">
      <c r="A59" s="42">
        <v>5.07</v>
      </c>
      <c r="B59" s="43">
        <v>12</v>
      </c>
      <c r="C59" s="43" t="s">
        <v>117</v>
      </c>
      <c r="D59" s="57" t="s">
        <v>153</v>
      </c>
      <c r="E59" s="43"/>
      <c r="F59" s="43" t="str">
        <f t="shared" si="4"/>
        <v>/sqm</v>
      </c>
      <c r="G59" s="43"/>
      <c r="H59" s="44"/>
    </row>
    <row r="60" spans="1:8" ht="202.8" x14ac:dyDescent="0.25">
      <c r="A60" s="42">
        <v>5.08</v>
      </c>
      <c r="B60" s="43">
        <v>4</v>
      </c>
      <c r="C60" s="43" t="s">
        <v>117</v>
      </c>
      <c r="D60" s="57" t="s">
        <v>154</v>
      </c>
      <c r="E60" s="43"/>
      <c r="F60" s="43" t="str">
        <f t="shared" si="4"/>
        <v>/sqm</v>
      </c>
      <c r="G60" s="43"/>
      <c r="H60" s="44"/>
    </row>
    <row r="61" spans="1:8" ht="62.4" x14ac:dyDescent="0.25">
      <c r="A61" s="42">
        <v>5.09</v>
      </c>
      <c r="B61" s="43">
        <v>20</v>
      </c>
      <c r="C61" s="43" t="s">
        <v>117</v>
      </c>
      <c r="D61" s="57" t="s">
        <v>157</v>
      </c>
      <c r="E61" s="43"/>
      <c r="F61" s="43" t="str">
        <f t="shared" si="4"/>
        <v>/sqm</v>
      </c>
      <c r="G61" s="43"/>
      <c r="H61" s="44"/>
    </row>
    <row r="62" spans="1:8" ht="62.4" x14ac:dyDescent="0.25">
      <c r="A62" s="42">
        <v>5.0999999999999996</v>
      </c>
      <c r="B62" s="43">
        <v>145</v>
      </c>
      <c r="C62" s="43" t="s">
        <v>117</v>
      </c>
      <c r="D62" s="57" t="s">
        <v>158</v>
      </c>
      <c r="E62" s="43"/>
      <c r="F62" s="43" t="str">
        <f t="shared" si="4"/>
        <v>/sqm</v>
      </c>
      <c r="G62" s="43"/>
      <c r="H62" s="44"/>
    </row>
    <row r="63" spans="1:8" ht="78" x14ac:dyDescent="0.25">
      <c r="A63" s="42">
        <v>5.1100000000000003</v>
      </c>
      <c r="B63" s="43">
        <v>145</v>
      </c>
      <c r="C63" s="43" t="s">
        <v>117</v>
      </c>
      <c r="D63" s="57" t="s">
        <v>159</v>
      </c>
      <c r="E63" s="43"/>
      <c r="F63" s="43" t="str">
        <f t="shared" si="4"/>
        <v>/sqm</v>
      </c>
      <c r="G63" s="43"/>
      <c r="H63" s="44"/>
    </row>
    <row r="64" spans="1:8" ht="140.4" x14ac:dyDescent="0.25">
      <c r="A64" s="42">
        <v>5.12</v>
      </c>
      <c r="B64" s="43">
        <v>18.000000000000004</v>
      </c>
      <c r="C64" s="43" t="s">
        <v>117</v>
      </c>
      <c r="D64" s="57" t="s">
        <v>188</v>
      </c>
      <c r="E64" s="43"/>
      <c r="F64" s="43" t="str">
        <f t="shared" si="4"/>
        <v>/sqm</v>
      </c>
      <c r="G64" s="43"/>
      <c r="H64" s="44"/>
    </row>
    <row r="65" spans="1:8" ht="156" x14ac:dyDescent="0.25">
      <c r="A65" s="42">
        <v>5.13</v>
      </c>
      <c r="B65" s="43">
        <v>60</v>
      </c>
      <c r="C65" s="43" t="s">
        <v>117</v>
      </c>
      <c r="D65" s="57" t="s">
        <v>189</v>
      </c>
      <c r="E65" s="43"/>
      <c r="F65" s="43" t="str">
        <f t="shared" si="4"/>
        <v>/sqm</v>
      </c>
      <c r="G65" s="43"/>
      <c r="H65" s="44"/>
    </row>
    <row r="66" spans="1:8" ht="140.4" x14ac:dyDescent="0.25">
      <c r="A66" s="42">
        <v>5.14</v>
      </c>
      <c r="B66" s="43">
        <v>3</v>
      </c>
      <c r="C66" s="43" t="s">
        <v>117</v>
      </c>
      <c r="D66" s="57" t="s">
        <v>190</v>
      </c>
      <c r="E66" s="43"/>
      <c r="F66" s="43" t="str">
        <f t="shared" si="4"/>
        <v>/sqm</v>
      </c>
      <c r="G66" s="43"/>
      <c r="H66" s="44"/>
    </row>
    <row r="67" spans="1:8" ht="109.2" x14ac:dyDescent="0.25">
      <c r="A67" s="42">
        <v>5.15</v>
      </c>
      <c r="B67" s="43">
        <v>4</v>
      </c>
      <c r="C67" s="43" t="s">
        <v>117</v>
      </c>
      <c r="D67" s="57" t="s">
        <v>191</v>
      </c>
      <c r="E67" s="43"/>
      <c r="F67" s="43" t="str">
        <f t="shared" si="4"/>
        <v>/sqm</v>
      </c>
      <c r="G67" s="43"/>
      <c r="H67" s="44"/>
    </row>
    <row r="68" spans="1:8" ht="140.4" x14ac:dyDescent="0.25">
      <c r="A68" s="42">
        <v>5.16</v>
      </c>
      <c r="B68" s="43">
        <v>15</v>
      </c>
      <c r="C68" s="43" t="s">
        <v>128</v>
      </c>
      <c r="D68" s="57" t="s">
        <v>192</v>
      </c>
      <c r="E68" s="43"/>
      <c r="F68" s="43" t="str">
        <f t="shared" si="4"/>
        <v>/m</v>
      </c>
      <c r="G68" s="43"/>
      <c r="H68" s="44"/>
    </row>
    <row r="69" spans="1:8" ht="234" x14ac:dyDescent="0.25">
      <c r="A69" s="42">
        <v>5.17</v>
      </c>
      <c r="B69" s="43">
        <v>6</v>
      </c>
      <c r="C69" s="43" t="s">
        <v>117</v>
      </c>
      <c r="D69" s="57" t="s">
        <v>193</v>
      </c>
      <c r="E69" s="43"/>
      <c r="F69" s="43" t="str">
        <f t="shared" si="4"/>
        <v>/sqm</v>
      </c>
      <c r="G69" s="43"/>
      <c r="H69" s="44"/>
    </row>
    <row r="70" spans="1:8" ht="202.8" x14ac:dyDescent="0.25">
      <c r="A70" s="42">
        <v>5.18</v>
      </c>
      <c r="B70" s="43">
        <v>1</v>
      </c>
      <c r="C70" s="43" t="s">
        <v>195</v>
      </c>
      <c r="D70" s="57" t="s">
        <v>194</v>
      </c>
      <c r="E70" s="43"/>
      <c r="F70" s="43" t="str">
        <f t="shared" si="4"/>
        <v>/set</v>
      </c>
      <c r="G70" s="43"/>
      <c r="H70" s="44"/>
    </row>
    <row r="71" spans="1:8" ht="187.2" x14ac:dyDescent="0.25">
      <c r="A71" s="42">
        <v>5.19</v>
      </c>
      <c r="B71" s="43">
        <v>3</v>
      </c>
      <c r="C71" s="42" t="s">
        <v>195</v>
      </c>
      <c r="D71" s="57" t="s">
        <v>196</v>
      </c>
      <c r="E71" s="43"/>
      <c r="F71" s="43" t="str">
        <f t="shared" si="4"/>
        <v>/set</v>
      </c>
      <c r="G71" s="43"/>
      <c r="H71" s="44"/>
    </row>
    <row r="72" spans="1:8" ht="46.8" x14ac:dyDescent="0.25">
      <c r="A72" s="43">
        <v>5.2</v>
      </c>
      <c r="B72" s="43">
        <v>1</v>
      </c>
      <c r="C72" s="42" t="s">
        <v>142</v>
      </c>
      <c r="D72" s="57" t="s">
        <v>197</v>
      </c>
      <c r="E72" s="43"/>
      <c r="F72" s="43" t="str">
        <f t="shared" si="4"/>
        <v>/E</v>
      </c>
      <c r="G72" s="43"/>
      <c r="H72" s="44"/>
    </row>
    <row r="73" spans="1:8" ht="124.8" x14ac:dyDescent="0.25">
      <c r="A73" s="42">
        <v>5.21</v>
      </c>
      <c r="B73" s="43">
        <v>15</v>
      </c>
      <c r="C73" s="42" t="s">
        <v>128</v>
      </c>
      <c r="D73" s="57" t="s">
        <v>198</v>
      </c>
      <c r="E73" s="43"/>
      <c r="F73" s="43" t="str">
        <f t="shared" si="4"/>
        <v>/m</v>
      </c>
      <c r="G73" s="43"/>
      <c r="H73" s="44"/>
    </row>
    <row r="74" spans="1:8" ht="124.8" x14ac:dyDescent="0.25">
      <c r="A74" s="42">
        <v>5.22</v>
      </c>
      <c r="B74" s="43">
        <v>35</v>
      </c>
      <c r="C74" s="42" t="s">
        <v>128</v>
      </c>
      <c r="D74" s="57" t="s">
        <v>199</v>
      </c>
      <c r="E74" s="43"/>
      <c r="F74" s="43" t="str">
        <f t="shared" si="4"/>
        <v>/m</v>
      </c>
      <c r="G74" s="43"/>
      <c r="H74" s="44"/>
    </row>
    <row r="75" spans="1:8" ht="93.6" x14ac:dyDescent="0.25">
      <c r="A75" s="42">
        <v>5.23</v>
      </c>
      <c r="B75" s="43">
        <v>5</v>
      </c>
      <c r="C75" s="42" t="s">
        <v>174</v>
      </c>
      <c r="D75" s="57" t="s">
        <v>200</v>
      </c>
      <c r="E75" s="43"/>
      <c r="F75" s="43" t="str">
        <f t="shared" si="4"/>
        <v>/Each</v>
      </c>
      <c r="G75" s="43"/>
      <c r="H75" s="44"/>
    </row>
    <row r="76" spans="1:8" ht="78" x14ac:dyDescent="0.25">
      <c r="A76" s="42">
        <v>5.2399999999999904</v>
      </c>
      <c r="B76" s="43">
        <v>30</v>
      </c>
      <c r="C76" s="42" t="s">
        <v>128</v>
      </c>
      <c r="D76" s="57" t="s">
        <v>201</v>
      </c>
      <c r="E76" s="43"/>
      <c r="F76" s="43" t="str">
        <f t="shared" si="4"/>
        <v>/m</v>
      </c>
      <c r="G76" s="43"/>
      <c r="H76" s="44"/>
    </row>
    <row r="77" spans="1:8" ht="62.4" x14ac:dyDescent="0.25">
      <c r="A77" s="42">
        <v>5.2499999999999902</v>
      </c>
      <c r="B77" s="43">
        <v>30</v>
      </c>
      <c r="C77" s="42" t="s">
        <v>128</v>
      </c>
      <c r="D77" s="57" t="s">
        <v>202</v>
      </c>
      <c r="E77" s="43"/>
      <c r="F77" s="43" t="str">
        <f t="shared" si="4"/>
        <v>/m</v>
      </c>
      <c r="G77" s="43"/>
      <c r="H77" s="44"/>
    </row>
    <row r="78" spans="1:8" ht="78" x14ac:dyDescent="0.25">
      <c r="A78" s="42">
        <v>5.25999999999999</v>
      </c>
      <c r="B78" s="43">
        <v>10</v>
      </c>
      <c r="C78" s="42" t="s">
        <v>128</v>
      </c>
      <c r="D78" s="57" t="s">
        <v>203</v>
      </c>
      <c r="E78" s="43"/>
      <c r="F78" s="43" t="str">
        <f t="shared" si="4"/>
        <v>/m</v>
      </c>
      <c r="G78" s="43"/>
      <c r="H78" s="44"/>
    </row>
    <row r="79" spans="1:8" ht="46.8" x14ac:dyDescent="0.25">
      <c r="A79" s="42">
        <v>5.2699999999999898</v>
      </c>
      <c r="B79" s="43">
        <v>10</v>
      </c>
      <c r="C79" s="42" t="s">
        <v>174</v>
      </c>
      <c r="D79" s="57" t="s">
        <v>204</v>
      </c>
      <c r="E79" s="43"/>
      <c r="F79" s="43" t="str">
        <f t="shared" si="4"/>
        <v>/Each</v>
      </c>
      <c r="G79" s="43"/>
      <c r="H79" s="44"/>
    </row>
    <row r="80" spans="1:8" ht="46.8" x14ac:dyDescent="0.25">
      <c r="A80" s="42">
        <v>5.2799999999999896</v>
      </c>
      <c r="B80" s="43">
        <v>10</v>
      </c>
      <c r="C80" s="42" t="s">
        <v>174</v>
      </c>
      <c r="D80" s="57" t="s">
        <v>205</v>
      </c>
      <c r="E80" s="43"/>
      <c r="F80" s="43" t="str">
        <f t="shared" si="4"/>
        <v>/Each</v>
      </c>
      <c r="G80" s="43"/>
      <c r="H80" s="44"/>
    </row>
    <row r="81" spans="1:8" ht="46.8" x14ac:dyDescent="0.25">
      <c r="A81" s="42">
        <v>5.2899999999999903</v>
      </c>
      <c r="B81" s="43">
        <v>10</v>
      </c>
      <c r="C81" s="42" t="s">
        <v>174</v>
      </c>
      <c r="D81" s="57" t="s">
        <v>206</v>
      </c>
      <c r="E81" s="43"/>
      <c r="F81" s="43" t="str">
        <f t="shared" si="4"/>
        <v>/Each</v>
      </c>
      <c r="G81" s="43"/>
      <c r="H81" s="44"/>
    </row>
    <row r="82" spans="1:8" ht="46.8" x14ac:dyDescent="0.25">
      <c r="A82" s="43">
        <v>5.2999999999999901</v>
      </c>
      <c r="B82" s="43">
        <v>10</v>
      </c>
      <c r="C82" s="42" t="s">
        <v>174</v>
      </c>
      <c r="D82" s="57" t="s">
        <v>207</v>
      </c>
      <c r="E82" s="43"/>
      <c r="F82" s="43" t="str">
        <f t="shared" si="4"/>
        <v>/Each</v>
      </c>
      <c r="G82" s="43"/>
      <c r="H82" s="44"/>
    </row>
    <row r="83" spans="1:8" ht="46.8" x14ac:dyDescent="0.25">
      <c r="A83" s="42">
        <v>5.3099999999999898</v>
      </c>
      <c r="B83" s="43">
        <v>10</v>
      </c>
      <c r="C83" s="42" t="s">
        <v>174</v>
      </c>
      <c r="D83" s="57" t="s">
        <v>208</v>
      </c>
      <c r="E83" s="43"/>
      <c r="F83" s="43" t="str">
        <f t="shared" si="4"/>
        <v>/Each</v>
      </c>
      <c r="G83" s="43"/>
      <c r="H83" s="44"/>
    </row>
    <row r="84" spans="1:8" ht="46.8" x14ac:dyDescent="0.25">
      <c r="A84" s="42">
        <v>5.3199999999999896</v>
      </c>
      <c r="B84" s="43">
        <v>10</v>
      </c>
      <c r="C84" s="42" t="s">
        <v>174</v>
      </c>
      <c r="D84" s="57" t="s">
        <v>209</v>
      </c>
      <c r="E84" s="43"/>
      <c r="F84" s="43" t="str">
        <f t="shared" si="4"/>
        <v>/Each</v>
      </c>
      <c r="G84" s="43"/>
      <c r="H84" s="44"/>
    </row>
    <row r="85" spans="1:8" ht="93.6" x14ac:dyDescent="0.25">
      <c r="A85" s="42">
        <v>5.3299999999999903</v>
      </c>
      <c r="B85" s="43">
        <v>3</v>
      </c>
      <c r="C85" s="42" t="s">
        <v>174</v>
      </c>
      <c r="D85" s="57" t="s">
        <v>210</v>
      </c>
      <c r="E85" s="43"/>
      <c r="F85" s="43" t="str">
        <f t="shared" si="4"/>
        <v>/Each</v>
      </c>
      <c r="G85" s="43"/>
      <c r="H85" s="44"/>
    </row>
    <row r="86" spans="1:8" ht="93.6" x14ac:dyDescent="0.25">
      <c r="A86" s="42">
        <v>5.3399999999999901</v>
      </c>
      <c r="B86" s="43">
        <v>1</v>
      </c>
      <c r="C86" s="42" t="s">
        <v>174</v>
      </c>
      <c r="D86" s="57" t="s">
        <v>211</v>
      </c>
      <c r="E86" s="43"/>
      <c r="F86" s="43" t="str">
        <f t="shared" si="4"/>
        <v>/Each</v>
      </c>
      <c r="G86" s="43"/>
      <c r="H86" s="44"/>
    </row>
    <row r="87" spans="1:8" ht="46.8" x14ac:dyDescent="0.25">
      <c r="A87" s="42">
        <v>5.3499999999999899</v>
      </c>
      <c r="B87" s="43">
        <v>3</v>
      </c>
      <c r="C87" s="42" t="s">
        <v>174</v>
      </c>
      <c r="D87" s="57" t="s">
        <v>212</v>
      </c>
      <c r="E87" s="43"/>
      <c r="F87" s="43" t="str">
        <f t="shared" si="4"/>
        <v>/Each</v>
      </c>
      <c r="G87" s="43"/>
      <c r="H87" s="44"/>
    </row>
    <row r="88" spans="1:8" ht="62.4" x14ac:dyDescent="0.25">
      <c r="A88" s="42">
        <v>5.3599999999999897</v>
      </c>
      <c r="B88" s="43">
        <v>1</v>
      </c>
      <c r="C88" s="42" t="s">
        <v>174</v>
      </c>
      <c r="D88" s="57" t="s">
        <v>213</v>
      </c>
      <c r="E88" s="43"/>
      <c r="F88" s="43" t="str">
        <f t="shared" si="4"/>
        <v>/Each</v>
      </c>
      <c r="G88" s="43"/>
      <c r="H88" s="44"/>
    </row>
    <row r="89" spans="1:8" ht="93.6" x14ac:dyDescent="0.25">
      <c r="A89" s="42">
        <v>5.3699999999999903</v>
      </c>
      <c r="B89" s="43">
        <v>1</v>
      </c>
      <c r="C89" s="42" t="s">
        <v>195</v>
      </c>
      <c r="D89" s="57" t="s">
        <v>214</v>
      </c>
      <c r="E89" s="43"/>
      <c r="F89" s="43" t="str">
        <f t="shared" si="4"/>
        <v>/set</v>
      </c>
      <c r="G89" s="43"/>
      <c r="H89" s="44"/>
    </row>
    <row r="90" spans="1:8" ht="171.6" x14ac:dyDescent="0.25">
      <c r="A90" s="42">
        <v>5.38</v>
      </c>
      <c r="B90" s="43">
        <v>90</v>
      </c>
      <c r="C90" s="43" t="s">
        <v>164</v>
      </c>
      <c r="D90" s="57" t="s">
        <v>129</v>
      </c>
      <c r="E90" s="43"/>
      <c r="F90" s="43" t="str">
        <f t="shared" si="4"/>
        <v>/Kg</v>
      </c>
      <c r="G90" s="43"/>
      <c r="H90" s="44"/>
    </row>
    <row r="91" spans="1:8" ht="78" x14ac:dyDescent="0.25">
      <c r="A91" s="42">
        <v>5.39</v>
      </c>
      <c r="B91" s="43">
        <v>5.5000000000000009</v>
      </c>
      <c r="C91" s="43" t="s">
        <v>150</v>
      </c>
      <c r="D91" s="57" t="s">
        <v>130</v>
      </c>
      <c r="E91" s="43"/>
      <c r="F91" s="43" t="str">
        <f t="shared" si="4"/>
        <v>/Sqm</v>
      </c>
      <c r="G91" s="43"/>
      <c r="H91" s="44"/>
    </row>
    <row r="92" spans="1:8" ht="140.4" x14ac:dyDescent="0.25">
      <c r="A92" s="43">
        <v>5.4</v>
      </c>
      <c r="B92" s="43">
        <v>4</v>
      </c>
      <c r="C92" s="43" t="s">
        <v>131</v>
      </c>
      <c r="D92" s="57" t="s">
        <v>215</v>
      </c>
      <c r="E92" s="43"/>
      <c r="F92" s="43" t="str">
        <f t="shared" si="4"/>
        <v>/each</v>
      </c>
      <c r="G92" s="43"/>
      <c r="H92" s="44"/>
    </row>
    <row r="93" spans="1:8" ht="140.4" x14ac:dyDescent="0.25">
      <c r="A93" s="42">
        <v>5.41</v>
      </c>
      <c r="B93" s="43">
        <v>1</v>
      </c>
      <c r="C93" s="42" t="s">
        <v>174</v>
      </c>
      <c r="D93" s="57" t="s">
        <v>216</v>
      </c>
      <c r="E93" s="43"/>
      <c r="F93" s="43" t="str">
        <f t="shared" si="4"/>
        <v>/Each</v>
      </c>
      <c r="G93" s="43"/>
      <c r="H93" s="44"/>
    </row>
    <row r="94" spans="1:8" ht="78" x14ac:dyDescent="0.25">
      <c r="A94" s="42">
        <v>5.42</v>
      </c>
      <c r="B94" s="43">
        <v>0.25</v>
      </c>
      <c r="C94" s="42" t="s">
        <v>144</v>
      </c>
      <c r="D94" s="57" t="s">
        <v>217</v>
      </c>
      <c r="E94" s="43"/>
      <c r="F94" s="43" t="str">
        <f t="shared" si="4"/>
        <v>/cum</v>
      </c>
      <c r="G94" s="43"/>
      <c r="H94" s="44"/>
    </row>
    <row r="95" spans="1:8" ht="140.4" x14ac:dyDescent="0.25">
      <c r="A95" s="42">
        <v>5.43</v>
      </c>
      <c r="B95" s="43">
        <v>3</v>
      </c>
      <c r="C95" s="42" t="s">
        <v>117</v>
      </c>
      <c r="D95" s="57" t="s">
        <v>218</v>
      </c>
      <c r="E95" s="43"/>
      <c r="F95" s="43" t="str">
        <f t="shared" si="4"/>
        <v>/sqm</v>
      </c>
      <c r="G95" s="43"/>
      <c r="H95" s="44"/>
    </row>
    <row r="96" spans="1:8" ht="62.4" x14ac:dyDescent="0.25">
      <c r="A96" s="42">
        <v>5.44</v>
      </c>
      <c r="B96" s="43">
        <v>6</v>
      </c>
      <c r="C96" s="42" t="s">
        <v>117</v>
      </c>
      <c r="D96" s="57" t="s">
        <v>219</v>
      </c>
      <c r="E96" s="43"/>
      <c r="F96" s="43" t="str">
        <f t="shared" si="4"/>
        <v>/sqm</v>
      </c>
      <c r="G96" s="43"/>
      <c r="H96" s="44"/>
    </row>
    <row r="97" spans="1:8" ht="93.6" x14ac:dyDescent="0.25">
      <c r="A97" s="42">
        <v>5.45</v>
      </c>
      <c r="B97" s="43">
        <v>3</v>
      </c>
      <c r="C97" s="42" t="s">
        <v>113</v>
      </c>
      <c r="D97" s="57" t="s">
        <v>220</v>
      </c>
      <c r="E97" s="43"/>
      <c r="F97" s="43" t="str">
        <f t="shared" si="4"/>
        <v>/Nos</v>
      </c>
      <c r="G97" s="43"/>
      <c r="H97" s="44"/>
    </row>
    <row r="98" spans="1:8" ht="218.4" x14ac:dyDescent="0.25">
      <c r="A98" s="42">
        <v>5.46</v>
      </c>
      <c r="B98" s="43">
        <v>1</v>
      </c>
      <c r="C98" s="43" t="s">
        <v>195</v>
      </c>
      <c r="D98" s="57" t="s">
        <v>221</v>
      </c>
      <c r="E98" s="43"/>
      <c r="F98" s="43" t="str">
        <f t="shared" si="4"/>
        <v>/set</v>
      </c>
      <c r="G98" s="43"/>
      <c r="H98" s="44"/>
    </row>
    <row r="99" spans="1:8" ht="78" x14ac:dyDescent="0.25">
      <c r="A99" s="42">
        <v>5.47</v>
      </c>
      <c r="B99" s="43">
        <v>6</v>
      </c>
      <c r="C99" s="43" t="s">
        <v>223</v>
      </c>
      <c r="D99" s="57" t="s">
        <v>222</v>
      </c>
      <c r="E99" s="43"/>
      <c r="F99" s="43" t="str">
        <f t="shared" si="4"/>
        <v>/No</v>
      </c>
      <c r="G99" s="43"/>
      <c r="H99" s="44"/>
    </row>
    <row r="100" spans="1:8" ht="78" x14ac:dyDescent="0.25">
      <c r="A100" s="42">
        <v>5.48</v>
      </c>
      <c r="B100" s="43">
        <v>6</v>
      </c>
      <c r="C100" s="43" t="s">
        <v>223</v>
      </c>
      <c r="D100" s="57" t="s">
        <v>224</v>
      </c>
      <c r="E100" s="43"/>
      <c r="F100" s="43" t="str">
        <f t="shared" si="4"/>
        <v>/No</v>
      </c>
      <c r="G100" s="43"/>
      <c r="H100" s="44"/>
    </row>
    <row r="101" spans="1:8" ht="140.4" x14ac:dyDescent="0.25">
      <c r="A101" s="42">
        <v>5.49</v>
      </c>
      <c r="B101" s="43">
        <v>50</v>
      </c>
      <c r="C101" s="43" t="s">
        <v>164</v>
      </c>
      <c r="D101" s="57" t="s">
        <v>225</v>
      </c>
      <c r="E101" s="43"/>
      <c r="F101" s="43" t="str">
        <f t="shared" si="4"/>
        <v>/Kg</v>
      </c>
      <c r="G101" s="43"/>
      <c r="H101" s="44"/>
    </row>
    <row r="102" spans="1:8" ht="109.2" x14ac:dyDescent="0.25">
      <c r="A102" s="43">
        <v>5.5</v>
      </c>
      <c r="B102" s="43">
        <v>1</v>
      </c>
      <c r="C102" s="43" t="s">
        <v>223</v>
      </c>
      <c r="D102" s="57" t="s">
        <v>226</v>
      </c>
      <c r="E102" s="43"/>
      <c r="F102" s="43" t="str">
        <f t="shared" si="4"/>
        <v>/No</v>
      </c>
      <c r="G102" s="43"/>
      <c r="H102" s="44"/>
    </row>
    <row r="103" spans="1:8" ht="62.4" x14ac:dyDescent="0.25">
      <c r="A103" s="42">
        <v>5.51</v>
      </c>
      <c r="B103" s="43">
        <v>13</v>
      </c>
      <c r="C103" s="43" t="s">
        <v>144</v>
      </c>
      <c r="D103" s="57" t="s">
        <v>227</v>
      </c>
      <c r="E103" s="43"/>
      <c r="F103" s="43" t="str">
        <f t="shared" si="4"/>
        <v>/cum</v>
      </c>
      <c r="G103" s="43"/>
      <c r="H103" s="44"/>
    </row>
    <row r="104" spans="1:8" ht="358.8" x14ac:dyDescent="0.25">
      <c r="A104" s="42">
        <v>5.52</v>
      </c>
      <c r="B104" s="43">
        <v>3</v>
      </c>
      <c r="C104" s="43" t="s">
        <v>117</v>
      </c>
      <c r="D104" s="57" t="s">
        <v>228</v>
      </c>
      <c r="E104" s="43"/>
      <c r="F104" s="43" t="str">
        <f t="shared" si="4"/>
        <v>/sqm</v>
      </c>
      <c r="G104" s="43"/>
      <c r="H104" s="44"/>
    </row>
    <row r="105" spans="1:8" ht="78" x14ac:dyDescent="0.25">
      <c r="A105" s="42">
        <v>5.53</v>
      </c>
      <c r="B105" s="43">
        <v>16</v>
      </c>
      <c r="C105" s="43" t="s">
        <v>128</v>
      </c>
      <c r="D105" s="57" t="s">
        <v>229</v>
      </c>
      <c r="E105" s="43"/>
      <c r="F105" s="43" t="str">
        <f t="shared" si="4"/>
        <v>/m</v>
      </c>
      <c r="G105" s="43"/>
      <c r="H105" s="44"/>
    </row>
    <row r="106" spans="1:8" ht="46.8" x14ac:dyDescent="0.25">
      <c r="A106" s="42">
        <v>5.54</v>
      </c>
      <c r="B106" s="43">
        <v>4</v>
      </c>
      <c r="C106" s="43" t="s">
        <v>174</v>
      </c>
      <c r="D106" s="57" t="s">
        <v>230</v>
      </c>
      <c r="E106" s="43"/>
      <c r="F106" s="43" t="str">
        <f t="shared" si="4"/>
        <v>/Each</v>
      </c>
      <c r="G106" s="43"/>
      <c r="H106" s="44"/>
    </row>
    <row r="107" spans="1:8" ht="93.6" x14ac:dyDescent="0.25">
      <c r="A107" s="42">
        <v>5.55</v>
      </c>
      <c r="B107" s="43">
        <v>10</v>
      </c>
      <c r="C107" s="43" t="s">
        <v>119</v>
      </c>
      <c r="D107" s="57" t="s">
        <v>231</v>
      </c>
      <c r="E107" s="43"/>
      <c r="F107" s="43" t="str">
        <f t="shared" si="4"/>
        <v>/meter</v>
      </c>
      <c r="G107" s="43"/>
      <c r="H107" s="44"/>
    </row>
    <row r="108" spans="1:8" s="30" customFormat="1" ht="27" customHeight="1" x14ac:dyDescent="0.25">
      <c r="A108" s="35"/>
      <c r="B108" s="36"/>
      <c r="C108" s="35"/>
      <c r="D108" s="34" t="s">
        <v>132</v>
      </c>
      <c r="E108" s="36"/>
      <c r="F108" s="35"/>
      <c r="G108" s="35"/>
      <c r="H108" s="38"/>
    </row>
    <row r="109" spans="1:8" s="31" customFormat="1" ht="27" customHeight="1" x14ac:dyDescent="0.25">
      <c r="A109" s="39">
        <v>6</v>
      </c>
      <c r="B109" s="40"/>
      <c r="C109" s="39"/>
      <c r="D109" s="58" t="s">
        <v>232</v>
      </c>
      <c r="E109" s="40"/>
      <c r="F109" s="39"/>
      <c r="G109" s="39"/>
      <c r="H109" s="24"/>
    </row>
    <row r="110" spans="1:8" s="30" customFormat="1" ht="62.4" x14ac:dyDescent="0.25">
      <c r="A110" s="42">
        <v>6.01</v>
      </c>
      <c r="B110" s="43">
        <v>5</v>
      </c>
      <c r="C110" s="43" t="s">
        <v>117</v>
      </c>
      <c r="D110" s="57" t="s">
        <v>140</v>
      </c>
      <c r="E110" s="43"/>
      <c r="F110" s="43" t="str">
        <f t="shared" ref="F110:F114" si="5">"/"&amp;C110</f>
        <v>/sqm</v>
      </c>
      <c r="G110" s="43"/>
      <c r="H110" s="44"/>
    </row>
    <row r="111" spans="1:8" s="30" customFormat="1" ht="214.2" customHeight="1" x14ac:dyDescent="0.25">
      <c r="A111" s="42">
        <v>6.02</v>
      </c>
      <c r="B111" s="43">
        <v>5</v>
      </c>
      <c r="C111" s="43" t="s">
        <v>113</v>
      </c>
      <c r="D111" s="57" t="s">
        <v>148</v>
      </c>
      <c r="E111" s="43"/>
      <c r="F111" s="43" t="str">
        <f t="shared" si="5"/>
        <v>/Nos</v>
      </c>
      <c r="G111" s="43"/>
      <c r="H111" s="44"/>
    </row>
    <row r="112" spans="1:8" s="30" customFormat="1" ht="171.6" x14ac:dyDescent="0.25">
      <c r="A112" s="42">
        <v>6.03</v>
      </c>
      <c r="B112" s="43">
        <v>200</v>
      </c>
      <c r="C112" s="43" t="s">
        <v>164</v>
      </c>
      <c r="D112" s="57" t="s">
        <v>129</v>
      </c>
      <c r="E112" s="43"/>
      <c r="F112" s="43" t="str">
        <f t="shared" si="5"/>
        <v>/Kg</v>
      </c>
      <c r="G112" s="43"/>
      <c r="H112" s="44"/>
    </row>
    <row r="113" spans="1:14" ht="145.80000000000001" customHeight="1" x14ac:dyDescent="0.25">
      <c r="A113" s="42">
        <v>6.04</v>
      </c>
      <c r="B113" s="43">
        <v>24.999999999999996</v>
      </c>
      <c r="C113" s="43" t="s">
        <v>117</v>
      </c>
      <c r="D113" s="57" t="s">
        <v>233</v>
      </c>
      <c r="E113" s="43"/>
      <c r="F113" s="43" t="str">
        <f t="shared" si="5"/>
        <v>/sqm</v>
      </c>
      <c r="G113" s="43"/>
      <c r="H113" s="44"/>
    </row>
    <row r="114" spans="1:14" ht="121.2" customHeight="1" x14ac:dyDescent="0.25">
      <c r="A114" s="42">
        <v>6.05</v>
      </c>
      <c r="B114" s="43">
        <v>100</v>
      </c>
      <c r="C114" s="43" t="s">
        <v>117</v>
      </c>
      <c r="D114" s="57" t="s">
        <v>159</v>
      </c>
      <c r="E114" s="43"/>
      <c r="F114" s="43" t="str">
        <f t="shared" si="5"/>
        <v>/sqm</v>
      </c>
      <c r="G114" s="43"/>
      <c r="H114" s="44"/>
    </row>
    <row r="115" spans="1:14" s="30" customFormat="1" ht="27" customHeight="1" x14ac:dyDescent="0.25">
      <c r="A115" s="35"/>
      <c r="B115" s="36"/>
      <c r="C115" s="35"/>
      <c r="D115" s="34" t="s">
        <v>133</v>
      </c>
      <c r="E115" s="36"/>
      <c r="F115" s="35"/>
      <c r="G115" s="35"/>
      <c r="H115" s="38"/>
    </row>
    <row r="116" spans="1:14" x14ac:dyDescent="0.25">
      <c r="D116" s="59"/>
      <c r="H116" s="50"/>
    </row>
    <row r="117" spans="1:14" s="33" customFormat="1" ht="28.8" customHeight="1" x14ac:dyDescent="0.3">
      <c r="A117" s="62"/>
      <c r="B117" s="62"/>
      <c r="C117" s="35" t="s">
        <v>121</v>
      </c>
      <c r="D117" s="35" t="s">
        <v>134</v>
      </c>
      <c r="E117" s="67" t="s">
        <v>105</v>
      </c>
      <c r="F117" s="67"/>
      <c r="G117" s="48"/>
      <c r="H117" s="50"/>
    </row>
    <row r="118" spans="1:14" s="33" customFormat="1" ht="28.8" customHeight="1" x14ac:dyDescent="0.3">
      <c r="A118" s="62"/>
      <c r="B118" s="62"/>
      <c r="C118" s="35">
        <v>1</v>
      </c>
      <c r="D118" s="51" t="s">
        <v>139</v>
      </c>
      <c r="E118" s="67"/>
      <c r="F118" s="67"/>
      <c r="G118" s="48"/>
      <c r="H118" s="52"/>
    </row>
    <row r="119" spans="1:14" s="33" customFormat="1" ht="28.8" customHeight="1" x14ac:dyDescent="0.3">
      <c r="A119" s="62"/>
      <c r="B119" s="62"/>
      <c r="C119" s="35">
        <v>2</v>
      </c>
      <c r="D119" s="51" t="s">
        <v>152</v>
      </c>
      <c r="E119" s="67"/>
      <c r="F119" s="67"/>
      <c r="G119" s="48"/>
      <c r="H119" s="52"/>
    </row>
    <row r="120" spans="1:14" s="33" customFormat="1" ht="28.8" customHeight="1" x14ac:dyDescent="0.3">
      <c r="A120" s="62"/>
      <c r="B120" s="62"/>
      <c r="C120" s="35">
        <v>3</v>
      </c>
      <c r="D120" s="51" t="s">
        <v>167</v>
      </c>
      <c r="E120" s="67"/>
      <c r="F120" s="67"/>
      <c r="G120" s="48"/>
      <c r="H120" s="52"/>
    </row>
    <row r="121" spans="1:14" s="33" customFormat="1" ht="28.8" customHeight="1" x14ac:dyDescent="0.3">
      <c r="A121" s="62"/>
      <c r="B121" s="62"/>
      <c r="C121" s="35">
        <v>4</v>
      </c>
      <c r="D121" s="51" t="s">
        <v>172</v>
      </c>
      <c r="E121" s="67"/>
      <c r="F121" s="67"/>
      <c r="G121" s="48"/>
      <c r="H121" s="52"/>
      <c r="N121" s="26">
        <f>+Q103</f>
        <v>0</v>
      </c>
    </row>
    <row r="122" spans="1:14" s="33" customFormat="1" ht="28.8" customHeight="1" x14ac:dyDescent="0.3">
      <c r="A122" s="62"/>
      <c r="B122" s="62"/>
      <c r="C122" s="35">
        <v>5</v>
      </c>
      <c r="D122" s="51" t="s">
        <v>180</v>
      </c>
      <c r="E122" s="67"/>
      <c r="F122" s="67"/>
      <c r="G122" s="48"/>
      <c r="H122" s="52"/>
    </row>
    <row r="123" spans="1:14" s="33" customFormat="1" ht="28.8" customHeight="1" x14ac:dyDescent="0.3">
      <c r="A123" s="62"/>
      <c r="B123" s="62"/>
      <c r="C123" s="35">
        <v>6</v>
      </c>
      <c r="D123" s="51" t="s">
        <v>232</v>
      </c>
      <c r="E123" s="67"/>
      <c r="F123" s="67"/>
      <c r="G123" s="48"/>
      <c r="H123" s="52"/>
    </row>
    <row r="124" spans="1:14" s="33" customFormat="1" ht="28.8" customHeight="1" x14ac:dyDescent="0.3">
      <c r="A124" s="62"/>
      <c r="B124" s="64"/>
      <c r="C124" s="63"/>
      <c r="D124" s="34" t="s">
        <v>135</v>
      </c>
      <c r="E124" s="67"/>
      <c r="F124" s="67"/>
      <c r="G124" s="48"/>
      <c r="H124" s="52"/>
    </row>
    <row r="125" spans="1:14" s="33" customFormat="1" ht="28.8" customHeight="1" x14ac:dyDescent="0.3">
      <c r="A125" s="62"/>
      <c r="B125" s="64"/>
      <c r="C125" s="63"/>
      <c r="D125" s="34" t="s">
        <v>136</v>
      </c>
      <c r="E125" s="67"/>
      <c r="F125" s="67"/>
      <c r="G125" s="48"/>
      <c r="H125" s="52"/>
    </row>
    <row r="126" spans="1:14" s="33" customFormat="1" ht="28.8" customHeight="1" x14ac:dyDescent="0.3">
      <c r="A126" s="62"/>
      <c r="B126" s="64"/>
      <c r="C126" s="63"/>
      <c r="D126" s="34" t="s">
        <v>137</v>
      </c>
      <c r="E126" s="67"/>
      <c r="F126" s="67"/>
      <c r="G126" s="49"/>
      <c r="H126" s="52"/>
    </row>
    <row r="127" spans="1:14" x14ac:dyDescent="0.25">
      <c r="D127" s="59"/>
    </row>
    <row r="128" spans="1:14" x14ac:dyDescent="0.25">
      <c r="D128" s="59"/>
      <c r="J128" s="32">
        <f>6370000-E126</f>
        <v>6370000</v>
      </c>
    </row>
    <row r="129" spans="4:4" x14ac:dyDescent="0.25">
      <c r="D129" s="59"/>
    </row>
    <row r="130" spans="4:4" x14ac:dyDescent="0.25">
      <c r="D130" s="59"/>
    </row>
    <row r="131" spans="4:4" x14ac:dyDescent="0.25">
      <c r="D131" s="59"/>
    </row>
    <row r="132" spans="4:4" x14ac:dyDescent="0.25">
      <c r="D132" s="59"/>
    </row>
    <row r="133" spans="4:4" x14ac:dyDescent="0.25">
      <c r="D133" s="59"/>
    </row>
    <row r="134" spans="4:4" x14ac:dyDescent="0.25">
      <c r="D134" s="59"/>
    </row>
    <row r="135" spans="4:4" x14ac:dyDescent="0.25">
      <c r="D135" s="59"/>
    </row>
    <row r="136" spans="4:4" x14ac:dyDescent="0.25">
      <c r="D136" s="59"/>
    </row>
    <row r="137" spans="4:4" x14ac:dyDescent="0.25">
      <c r="D137" s="59"/>
    </row>
    <row r="138" spans="4:4" x14ac:dyDescent="0.25">
      <c r="D138" s="59"/>
    </row>
    <row r="139" spans="4:4" x14ac:dyDescent="0.25">
      <c r="D139" s="59"/>
    </row>
    <row r="140" spans="4:4" x14ac:dyDescent="0.25">
      <c r="D140" s="59"/>
    </row>
    <row r="141" spans="4:4" x14ac:dyDescent="0.25">
      <c r="D141" s="59"/>
    </row>
    <row r="142" spans="4:4" x14ac:dyDescent="0.25">
      <c r="D142" s="59"/>
    </row>
    <row r="143" spans="4:4" x14ac:dyDescent="0.25">
      <c r="D143" s="59"/>
    </row>
    <row r="144" spans="4:4" x14ac:dyDescent="0.25">
      <c r="D144" s="59"/>
    </row>
    <row r="145" spans="4:4" x14ac:dyDescent="0.25">
      <c r="D145" s="59"/>
    </row>
    <row r="146" spans="4:4" x14ac:dyDescent="0.25">
      <c r="D146" s="59"/>
    </row>
    <row r="147" spans="4:4" x14ac:dyDescent="0.25">
      <c r="D147" s="59"/>
    </row>
    <row r="148" spans="4:4" x14ac:dyDescent="0.25">
      <c r="D148" s="59"/>
    </row>
    <row r="149" spans="4:4" x14ac:dyDescent="0.25">
      <c r="D149" s="59"/>
    </row>
    <row r="150" spans="4:4" x14ac:dyDescent="0.25">
      <c r="D150" s="59"/>
    </row>
    <row r="151" spans="4:4" x14ac:dyDescent="0.25">
      <c r="D151" s="59"/>
    </row>
    <row r="152" spans="4:4" x14ac:dyDescent="0.25">
      <c r="D152" s="59"/>
    </row>
    <row r="153" spans="4:4" x14ac:dyDescent="0.25">
      <c r="D153" s="59"/>
    </row>
    <row r="154" spans="4:4" x14ac:dyDescent="0.25">
      <c r="D154" s="59"/>
    </row>
    <row r="155" spans="4:4" x14ac:dyDescent="0.25">
      <c r="D155" s="59"/>
    </row>
    <row r="156" spans="4:4" x14ac:dyDescent="0.25">
      <c r="D156" s="59"/>
    </row>
    <row r="157" spans="4:4" x14ac:dyDescent="0.25">
      <c r="D157" s="59"/>
    </row>
    <row r="158" spans="4:4" x14ac:dyDescent="0.25">
      <c r="D158" s="59"/>
    </row>
    <row r="159" spans="4:4" x14ac:dyDescent="0.25">
      <c r="D159" s="59"/>
    </row>
    <row r="160" spans="4:4" x14ac:dyDescent="0.25">
      <c r="D160" s="59"/>
    </row>
    <row r="161" spans="4:4" x14ac:dyDescent="0.25">
      <c r="D161" s="59"/>
    </row>
    <row r="162" spans="4:4" x14ac:dyDescent="0.25">
      <c r="D162" s="59"/>
    </row>
    <row r="163" spans="4:4" x14ac:dyDescent="0.25">
      <c r="D163" s="59"/>
    </row>
    <row r="164" spans="4:4" x14ac:dyDescent="0.25">
      <c r="D164" s="59"/>
    </row>
    <row r="165" spans="4:4" x14ac:dyDescent="0.25">
      <c r="D165" s="59"/>
    </row>
    <row r="166" spans="4:4" x14ac:dyDescent="0.25">
      <c r="D166" s="59"/>
    </row>
    <row r="167" spans="4:4" x14ac:dyDescent="0.25">
      <c r="D167" s="59"/>
    </row>
    <row r="168" spans="4:4" x14ac:dyDescent="0.25">
      <c r="D168" s="59"/>
    </row>
    <row r="169" spans="4:4" x14ac:dyDescent="0.25">
      <c r="D169" s="59"/>
    </row>
    <row r="170" spans="4:4" x14ac:dyDescent="0.25">
      <c r="D170" s="59"/>
    </row>
    <row r="171" spans="4:4" x14ac:dyDescent="0.25">
      <c r="D171" s="59"/>
    </row>
    <row r="172" spans="4:4" x14ac:dyDescent="0.25">
      <c r="D172" s="59"/>
    </row>
    <row r="173" spans="4:4" x14ac:dyDescent="0.25">
      <c r="D173" s="59"/>
    </row>
    <row r="174" spans="4:4" x14ac:dyDescent="0.25">
      <c r="D174" s="59"/>
    </row>
    <row r="175" spans="4:4" x14ac:dyDescent="0.25">
      <c r="D175" s="59"/>
    </row>
    <row r="176" spans="4:4" x14ac:dyDescent="0.25">
      <c r="D176" s="59"/>
    </row>
    <row r="177" spans="4:4" x14ac:dyDescent="0.25">
      <c r="D177" s="59"/>
    </row>
    <row r="178" spans="4:4" x14ac:dyDescent="0.25">
      <c r="D178" s="59"/>
    </row>
    <row r="179" spans="4:4" x14ac:dyDescent="0.25">
      <c r="D179" s="59"/>
    </row>
    <row r="180" spans="4:4" x14ac:dyDescent="0.25">
      <c r="D180" s="59"/>
    </row>
    <row r="181" spans="4:4" x14ac:dyDescent="0.25">
      <c r="D181" s="59"/>
    </row>
    <row r="182" spans="4:4" x14ac:dyDescent="0.25">
      <c r="D182" s="59"/>
    </row>
    <row r="183" spans="4:4" x14ac:dyDescent="0.25">
      <c r="D183" s="59"/>
    </row>
    <row r="184" spans="4:4" x14ac:dyDescent="0.25">
      <c r="D184" s="59"/>
    </row>
    <row r="185" spans="4:4" x14ac:dyDescent="0.25">
      <c r="D185" s="59"/>
    </row>
    <row r="186" spans="4:4" x14ac:dyDescent="0.25">
      <c r="D186" s="59"/>
    </row>
    <row r="187" spans="4:4" x14ac:dyDescent="0.25">
      <c r="D187" s="59"/>
    </row>
    <row r="188" spans="4:4" x14ac:dyDescent="0.25">
      <c r="D188" s="59"/>
    </row>
    <row r="189" spans="4:4" x14ac:dyDescent="0.25">
      <c r="D189" s="59"/>
    </row>
    <row r="190" spans="4:4" x14ac:dyDescent="0.25">
      <c r="D190" s="59"/>
    </row>
    <row r="191" spans="4:4" x14ac:dyDescent="0.25">
      <c r="D191" s="59"/>
    </row>
    <row r="192" spans="4:4" x14ac:dyDescent="0.25">
      <c r="D192" s="59"/>
    </row>
    <row r="193" spans="4:4" x14ac:dyDescent="0.25">
      <c r="D193" s="59"/>
    </row>
    <row r="194" spans="4:4" x14ac:dyDescent="0.25">
      <c r="D194" s="59"/>
    </row>
    <row r="195" spans="4:4" x14ac:dyDescent="0.25">
      <c r="D195" s="59"/>
    </row>
    <row r="196" spans="4:4" x14ac:dyDescent="0.25">
      <c r="D196" s="59"/>
    </row>
    <row r="197" spans="4:4" x14ac:dyDescent="0.25">
      <c r="D197" s="59"/>
    </row>
    <row r="198" spans="4:4" x14ac:dyDescent="0.25">
      <c r="D198" s="59"/>
    </row>
    <row r="199" spans="4:4" x14ac:dyDescent="0.25">
      <c r="D199" s="59"/>
    </row>
    <row r="200" spans="4:4" x14ac:dyDescent="0.25">
      <c r="D200" s="59"/>
    </row>
    <row r="201" spans="4:4" x14ac:dyDescent="0.25">
      <c r="D201" s="59"/>
    </row>
    <row r="202" spans="4:4" x14ac:dyDescent="0.25">
      <c r="D202" s="59"/>
    </row>
    <row r="203" spans="4:4" x14ac:dyDescent="0.25">
      <c r="D203" s="59"/>
    </row>
    <row r="204" spans="4:4" x14ac:dyDescent="0.25">
      <c r="D204" s="59"/>
    </row>
    <row r="205" spans="4:4" x14ac:dyDescent="0.25">
      <c r="D205" s="59"/>
    </row>
    <row r="206" spans="4:4" x14ac:dyDescent="0.25">
      <c r="D206" s="59"/>
    </row>
    <row r="207" spans="4:4" x14ac:dyDescent="0.25">
      <c r="D207" s="59"/>
    </row>
    <row r="208" spans="4:4" x14ac:dyDescent="0.25">
      <c r="D208" s="59"/>
    </row>
    <row r="209" spans="4:4" x14ac:dyDescent="0.25">
      <c r="D209" s="59"/>
    </row>
    <row r="210" spans="4:4" x14ac:dyDescent="0.25">
      <c r="D210" s="59"/>
    </row>
    <row r="211" spans="4:4" x14ac:dyDescent="0.25">
      <c r="D211" s="59"/>
    </row>
    <row r="212" spans="4:4" x14ac:dyDescent="0.25">
      <c r="D212" s="59"/>
    </row>
    <row r="213" spans="4:4" x14ac:dyDescent="0.25">
      <c r="D213" s="59"/>
    </row>
    <row r="214" spans="4:4" x14ac:dyDescent="0.25">
      <c r="D214" s="59"/>
    </row>
    <row r="215" spans="4:4" x14ac:dyDescent="0.25">
      <c r="D215" s="59"/>
    </row>
    <row r="216" spans="4:4" x14ac:dyDescent="0.25">
      <c r="D216" s="59"/>
    </row>
    <row r="217" spans="4:4" x14ac:dyDescent="0.25">
      <c r="D217" s="59"/>
    </row>
    <row r="218" spans="4:4" x14ac:dyDescent="0.25">
      <c r="D218" s="59"/>
    </row>
    <row r="219" spans="4:4" x14ac:dyDescent="0.25">
      <c r="D219" s="59"/>
    </row>
    <row r="220" spans="4:4" x14ac:dyDescent="0.25">
      <c r="D220" s="59"/>
    </row>
    <row r="221" spans="4:4" x14ac:dyDescent="0.25">
      <c r="D221" s="59"/>
    </row>
    <row r="222" spans="4:4" x14ac:dyDescent="0.25">
      <c r="D222" s="59"/>
    </row>
    <row r="223" spans="4:4" x14ac:dyDescent="0.25">
      <c r="D223" s="59"/>
    </row>
    <row r="224" spans="4:4" x14ac:dyDescent="0.25">
      <c r="D224" s="59"/>
    </row>
    <row r="225" spans="4:4" x14ac:dyDescent="0.25">
      <c r="D225" s="59"/>
    </row>
    <row r="226" spans="4:4" x14ac:dyDescent="0.25">
      <c r="D226" s="59"/>
    </row>
    <row r="227" spans="4:4" x14ac:dyDescent="0.25">
      <c r="D227" s="59"/>
    </row>
    <row r="228" spans="4:4" x14ac:dyDescent="0.25">
      <c r="D228" s="59"/>
    </row>
    <row r="229" spans="4:4" x14ac:dyDescent="0.25">
      <c r="D229" s="59"/>
    </row>
    <row r="230" spans="4:4" x14ac:dyDescent="0.25">
      <c r="D230" s="59"/>
    </row>
    <row r="231" spans="4:4" x14ac:dyDescent="0.25">
      <c r="D231" s="59"/>
    </row>
    <row r="232" spans="4:4" x14ac:dyDescent="0.25">
      <c r="D232" s="59"/>
    </row>
    <row r="233" spans="4:4" x14ac:dyDescent="0.25">
      <c r="D233" s="59"/>
    </row>
    <row r="234" spans="4:4" x14ac:dyDescent="0.25">
      <c r="D234" s="59"/>
    </row>
    <row r="235" spans="4:4" x14ac:dyDescent="0.25">
      <c r="D235" s="59"/>
    </row>
    <row r="236" spans="4:4" x14ac:dyDescent="0.25">
      <c r="D236" s="59"/>
    </row>
    <row r="237" spans="4:4" x14ac:dyDescent="0.25">
      <c r="D237" s="59"/>
    </row>
    <row r="238" spans="4:4" x14ac:dyDescent="0.25">
      <c r="D238" s="59"/>
    </row>
    <row r="239" spans="4:4" x14ac:dyDescent="0.25">
      <c r="D239" s="59"/>
    </row>
    <row r="240" spans="4:4" x14ac:dyDescent="0.25">
      <c r="D240" s="59"/>
    </row>
    <row r="241" spans="4:4" x14ac:dyDescent="0.25">
      <c r="D241" s="59"/>
    </row>
    <row r="242" spans="4:4" x14ac:dyDescent="0.25">
      <c r="D242" s="59"/>
    </row>
    <row r="243" spans="4:4" x14ac:dyDescent="0.25">
      <c r="D243" s="59"/>
    </row>
    <row r="244" spans="4:4" x14ac:dyDescent="0.25">
      <c r="D244" s="59"/>
    </row>
    <row r="245" spans="4:4" x14ac:dyDescent="0.25">
      <c r="D245" s="59"/>
    </row>
    <row r="246" spans="4:4" x14ac:dyDescent="0.25">
      <c r="D246" s="59"/>
    </row>
    <row r="247" spans="4:4" x14ac:dyDescent="0.25">
      <c r="D247" s="59"/>
    </row>
    <row r="248" spans="4:4" x14ac:dyDescent="0.25">
      <c r="D248" s="59"/>
    </row>
    <row r="249" spans="4:4" x14ac:dyDescent="0.25">
      <c r="D249" s="59"/>
    </row>
    <row r="250" spans="4:4" x14ac:dyDescent="0.25">
      <c r="D250" s="59"/>
    </row>
    <row r="251" spans="4:4" x14ac:dyDescent="0.25">
      <c r="D251" s="59"/>
    </row>
    <row r="252" spans="4:4" x14ac:dyDescent="0.25">
      <c r="D252" s="59"/>
    </row>
    <row r="253" spans="4:4" x14ac:dyDescent="0.25">
      <c r="D253" s="59"/>
    </row>
    <row r="254" spans="4:4" x14ac:dyDescent="0.25">
      <c r="D254" s="59"/>
    </row>
    <row r="255" spans="4:4" x14ac:dyDescent="0.25">
      <c r="D255" s="59"/>
    </row>
    <row r="256" spans="4:4" x14ac:dyDescent="0.25">
      <c r="D256" s="59"/>
    </row>
    <row r="257" spans="4:4" x14ac:dyDescent="0.25">
      <c r="D257" s="59"/>
    </row>
    <row r="258" spans="4:4" x14ac:dyDescent="0.25">
      <c r="D258" s="59"/>
    </row>
    <row r="259" spans="4:4" x14ac:dyDescent="0.25">
      <c r="D259" s="59"/>
    </row>
    <row r="260" spans="4:4" x14ac:dyDescent="0.25">
      <c r="D260" s="59"/>
    </row>
    <row r="261" spans="4:4" x14ac:dyDescent="0.25">
      <c r="D261" s="59"/>
    </row>
    <row r="262" spans="4:4" x14ac:dyDescent="0.25">
      <c r="D262" s="59"/>
    </row>
    <row r="263" spans="4:4" x14ac:dyDescent="0.25">
      <c r="D263" s="59"/>
    </row>
    <row r="264" spans="4:4" x14ac:dyDescent="0.25">
      <c r="D264" s="59"/>
    </row>
    <row r="265" spans="4:4" x14ac:dyDescent="0.25">
      <c r="D265" s="59"/>
    </row>
    <row r="266" spans="4:4" x14ac:dyDescent="0.25">
      <c r="D266" s="59"/>
    </row>
    <row r="267" spans="4:4" x14ac:dyDescent="0.25">
      <c r="D267" s="59"/>
    </row>
    <row r="268" spans="4:4" x14ac:dyDescent="0.25">
      <c r="D268" s="59"/>
    </row>
    <row r="269" spans="4:4" x14ac:dyDescent="0.25">
      <c r="D269" s="59"/>
    </row>
    <row r="270" spans="4:4" x14ac:dyDescent="0.25">
      <c r="D270" s="59"/>
    </row>
    <row r="271" spans="4:4" x14ac:dyDescent="0.25">
      <c r="D271" s="59"/>
    </row>
    <row r="272" spans="4:4" x14ac:dyDescent="0.25">
      <c r="D272" s="59"/>
    </row>
    <row r="273" spans="4:4" x14ac:dyDescent="0.25">
      <c r="D273" s="59"/>
    </row>
    <row r="274" spans="4:4" x14ac:dyDescent="0.25">
      <c r="D274" s="59"/>
    </row>
    <row r="275" spans="4:4" x14ac:dyDescent="0.25">
      <c r="D275" s="59"/>
    </row>
    <row r="276" spans="4:4" x14ac:dyDescent="0.25">
      <c r="D276" s="59"/>
    </row>
    <row r="277" spans="4:4" x14ac:dyDescent="0.25">
      <c r="D277" s="59"/>
    </row>
    <row r="278" spans="4:4" x14ac:dyDescent="0.25">
      <c r="D278" s="59"/>
    </row>
    <row r="279" spans="4:4" x14ac:dyDescent="0.25">
      <c r="D279" s="59"/>
    </row>
    <row r="280" spans="4:4" x14ac:dyDescent="0.25">
      <c r="D280" s="59"/>
    </row>
    <row r="281" spans="4:4" x14ac:dyDescent="0.25">
      <c r="D281" s="59"/>
    </row>
    <row r="282" spans="4:4" x14ac:dyDescent="0.25">
      <c r="D282" s="59"/>
    </row>
    <row r="283" spans="4:4" x14ac:dyDescent="0.25">
      <c r="D283" s="59"/>
    </row>
    <row r="284" spans="4:4" x14ac:dyDescent="0.25">
      <c r="D284" s="59"/>
    </row>
    <row r="285" spans="4:4" x14ac:dyDescent="0.25">
      <c r="D285" s="59"/>
    </row>
    <row r="286" spans="4:4" x14ac:dyDescent="0.25">
      <c r="D286" s="59"/>
    </row>
    <row r="287" spans="4:4" x14ac:dyDescent="0.25">
      <c r="D287" s="59"/>
    </row>
    <row r="288" spans="4:4" x14ac:dyDescent="0.25">
      <c r="D288" s="59"/>
    </row>
    <row r="289" spans="4:4" x14ac:dyDescent="0.25">
      <c r="D289" s="59"/>
    </row>
    <row r="290" spans="4:4" x14ac:dyDescent="0.25">
      <c r="D290" s="59"/>
    </row>
    <row r="291" spans="4:4" x14ac:dyDescent="0.25">
      <c r="D291" s="59"/>
    </row>
    <row r="292" spans="4:4" x14ac:dyDescent="0.25">
      <c r="D292" s="59"/>
    </row>
    <row r="293" spans="4:4" x14ac:dyDescent="0.25">
      <c r="D293" s="59"/>
    </row>
    <row r="294" spans="4:4" x14ac:dyDescent="0.25">
      <c r="D294" s="59"/>
    </row>
    <row r="295" spans="4:4" x14ac:dyDescent="0.25">
      <c r="D295" s="59"/>
    </row>
    <row r="296" spans="4:4" x14ac:dyDescent="0.25">
      <c r="D296" s="59"/>
    </row>
    <row r="297" spans="4:4" x14ac:dyDescent="0.25">
      <c r="D297" s="59"/>
    </row>
    <row r="298" spans="4:4" x14ac:dyDescent="0.25">
      <c r="D298" s="59"/>
    </row>
    <row r="299" spans="4:4" x14ac:dyDescent="0.25">
      <c r="D299" s="59"/>
    </row>
    <row r="300" spans="4:4" x14ac:dyDescent="0.25">
      <c r="D300" s="59"/>
    </row>
    <row r="301" spans="4:4" x14ac:dyDescent="0.25">
      <c r="D301" s="59"/>
    </row>
    <row r="302" spans="4:4" x14ac:dyDescent="0.25">
      <c r="D302" s="59"/>
    </row>
    <row r="303" spans="4:4" x14ac:dyDescent="0.25">
      <c r="D303" s="59"/>
    </row>
    <row r="304" spans="4:4" x14ac:dyDescent="0.25">
      <c r="D304" s="59"/>
    </row>
    <row r="305" spans="4:4" x14ac:dyDescent="0.25">
      <c r="D305" s="59"/>
    </row>
    <row r="306" spans="4:4" x14ac:dyDescent="0.25">
      <c r="D306" s="59"/>
    </row>
    <row r="307" spans="4:4" x14ac:dyDescent="0.25">
      <c r="D307" s="59"/>
    </row>
    <row r="308" spans="4:4" x14ac:dyDescent="0.25">
      <c r="D308" s="59"/>
    </row>
    <row r="309" spans="4:4" x14ac:dyDescent="0.25">
      <c r="D309" s="59"/>
    </row>
    <row r="310" spans="4:4" x14ac:dyDescent="0.25">
      <c r="D310" s="59"/>
    </row>
    <row r="311" spans="4:4" x14ac:dyDescent="0.25">
      <c r="D311" s="59"/>
    </row>
    <row r="312" spans="4:4" x14ac:dyDescent="0.25">
      <c r="D312" s="59"/>
    </row>
    <row r="313" spans="4:4" x14ac:dyDescent="0.25">
      <c r="D313" s="59"/>
    </row>
    <row r="314" spans="4:4" x14ac:dyDescent="0.25">
      <c r="D314" s="59"/>
    </row>
    <row r="315" spans="4:4" x14ac:dyDescent="0.25">
      <c r="D315" s="59"/>
    </row>
    <row r="316" spans="4:4" x14ac:dyDescent="0.25">
      <c r="D316" s="59"/>
    </row>
    <row r="317" spans="4:4" x14ac:dyDescent="0.25">
      <c r="D317" s="59"/>
    </row>
    <row r="318" spans="4:4" x14ac:dyDescent="0.25">
      <c r="D318" s="59"/>
    </row>
    <row r="319" spans="4:4" x14ac:dyDescent="0.25">
      <c r="D319" s="59"/>
    </row>
    <row r="320" spans="4:4" x14ac:dyDescent="0.25">
      <c r="D320" s="59"/>
    </row>
    <row r="321" spans="4:4" x14ac:dyDescent="0.25">
      <c r="D321" s="59"/>
    </row>
    <row r="322" spans="4:4" x14ac:dyDescent="0.25">
      <c r="D322" s="59"/>
    </row>
    <row r="323" spans="4:4" x14ac:dyDescent="0.25">
      <c r="D323" s="59"/>
    </row>
    <row r="324" spans="4:4" x14ac:dyDescent="0.25">
      <c r="D324" s="59"/>
    </row>
    <row r="325" spans="4:4" x14ac:dyDescent="0.25">
      <c r="D325" s="59"/>
    </row>
    <row r="326" spans="4:4" x14ac:dyDescent="0.25">
      <c r="D326" s="59"/>
    </row>
    <row r="327" spans="4:4" x14ac:dyDescent="0.25">
      <c r="D327" s="59"/>
    </row>
    <row r="328" spans="4:4" x14ac:dyDescent="0.25">
      <c r="D328" s="59"/>
    </row>
    <row r="329" spans="4:4" x14ac:dyDescent="0.25">
      <c r="D329" s="59"/>
    </row>
    <row r="330" spans="4:4" x14ac:dyDescent="0.25">
      <c r="D330" s="59"/>
    </row>
    <row r="331" spans="4:4" x14ac:dyDescent="0.25">
      <c r="D331" s="59"/>
    </row>
    <row r="332" spans="4:4" x14ac:dyDescent="0.25">
      <c r="D332" s="59"/>
    </row>
    <row r="333" spans="4:4" x14ac:dyDescent="0.25">
      <c r="D333" s="59"/>
    </row>
    <row r="334" spans="4:4" x14ac:dyDescent="0.25">
      <c r="D334" s="59"/>
    </row>
    <row r="335" spans="4:4" x14ac:dyDescent="0.25">
      <c r="D335" s="59"/>
    </row>
    <row r="336" spans="4:4" x14ac:dyDescent="0.25">
      <c r="D336" s="59"/>
    </row>
    <row r="337" spans="4:4" x14ac:dyDescent="0.25">
      <c r="D337" s="59"/>
    </row>
    <row r="338" spans="4:4" x14ac:dyDescent="0.25">
      <c r="D338" s="59"/>
    </row>
    <row r="339" spans="4:4" x14ac:dyDescent="0.25">
      <c r="D339" s="59"/>
    </row>
    <row r="340" spans="4:4" x14ac:dyDescent="0.25">
      <c r="D340" s="59"/>
    </row>
    <row r="341" spans="4:4" x14ac:dyDescent="0.25">
      <c r="D341" s="59"/>
    </row>
    <row r="342" spans="4:4" x14ac:dyDescent="0.25">
      <c r="D342" s="59"/>
    </row>
    <row r="343" spans="4:4" x14ac:dyDescent="0.25">
      <c r="D343" s="59"/>
    </row>
    <row r="344" spans="4:4" x14ac:dyDescent="0.25">
      <c r="D344" s="59"/>
    </row>
    <row r="345" spans="4:4" x14ac:dyDescent="0.25">
      <c r="D345" s="59"/>
    </row>
    <row r="346" spans="4:4" x14ac:dyDescent="0.25">
      <c r="D346" s="59"/>
    </row>
    <row r="347" spans="4:4" x14ac:dyDescent="0.25">
      <c r="D347" s="59"/>
    </row>
  </sheetData>
  <mergeCells count="13">
    <mergeCell ref="E125:F125"/>
    <mergeCell ref="E126:F126"/>
    <mergeCell ref="E119:F119"/>
    <mergeCell ref="E120:F120"/>
    <mergeCell ref="E121:F121"/>
    <mergeCell ref="E122:F122"/>
    <mergeCell ref="E123:F123"/>
    <mergeCell ref="E124:F124"/>
    <mergeCell ref="A1:H1"/>
    <mergeCell ref="A2:H2"/>
    <mergeCell ref="A3:H3"/>
    <mergeCell ref="E117:F117"/>
    <mergeCell ref="E118:F118"/>
  </mergeCells>
  <printOptions horizontalCentered="1"/>
  <pageMargins left="0.51181102362204722" right="0.31496062992125984" top="0.55118110236220474" bottom="0.35433070866141736" header="0.31496062992125984" footer="0.31496062992125984"/>
  <pageSetup paperSize="9" scale="64" orientation="landscape" r:id="rId1"/>
  <headerFooter>
    <oddFooter>&amp;C&amp;P&amp;RSignature of Contractor</oddFooter>
  </headerFooter>
  <rowBreaks count="8" manualBreakCount="8">
    <brk id="15" max="5" man="1"/>
    <brk id="32" max="7" man="1"/>
    <brk id="36" max="7" man="1"/>
    <brk id="45" max="7" man="1"/>
    <brk id="48" max="7" man="1"/>
    <brk id="54" max="7" man="1"/>
    <brk id="110" max="7" man="1"/>
    <brk id="115"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8F05D-2FDA-4664-AA83-D6CEC5B036A4}">
  <dimension ref="A1:C64"/>
  <sheetViews>
    <sheetView view="pageBreakPreview" topLeftCell="A49" zoomScaleNormal="100" zoomScaleSheetLayoutView="100" workbookViewId="0">
      <selection activeCell="C60" sqref="C60"/>
    </sheetView>
  </sheetViews>
  <sheetFormatPr defaultRowHeight="13.8" x14ac:dyDescent="0.25"/>
  <cols>
    <col min="1" max="1" width="6.6640625" style="20" customWidth="1"/>
    <col min="2" max="2" width="49.88671875" style="1" customWidth="1"/>
    <col min="3" max="3" width="40.6640625" style="23" customWidth="1"/>
    <col min="4" max="16384" width="8.88671875" style="1"/>
  </cols>
  <sheetData>
    <row r="1" spans="1:3" ht="19.8" customHeight="1" x14ac:dyDescent="0.25">
      <c r="A1" s="69" t="s">
        <v>0</v>
      </c>
      <c r="B1" s="69"/>
      <c r="C1" s="69"/>
    </row>
    <row r="2" spans="1:3" ht="26.4" customHeight="1" x14ac:dyDescent="0.25">
      <c r="A2" s="70" t="s">
        <v>1</v>
      </c>
      <c r="B2" s="70"/>
      <c r="C2" s="71"/>
    </row>
    <row r="3" spans="1:3" s="5" customFormat="1" ht="24.6" customHeight="1" x14ac:dyDescent="0.3">
      <c r="A3" s="2" t="s">
        <v>2</v>
      </c>
      <c r="B3" s="3" t="s">
        <v>3</v>
      </c>
      <c r="C3" s="4" t="s">
        <v>4</v>
      </c>
    </row>
    <row r="4" spans="1:3" ht="20.399999999999999" customHeight="1" x14ac:dyDescent="0.25">
      <c r="A4" s="6" t="s">
        <v>5</v>
      </c>
      <c r="B4" s="72" t="s">
        <v>6</v>
      </c>
      <c r="C4" s="72"/>
    </row>
    <row r="5" spans="1:3" ht="21" customHeight="1" x14ac:dyDescent="0.25">
      <c r="A5" s="7" t="s">
        <v>7</v>
      </c>
      <c r="B5" s="73" t="s">
        <v>8</v>
      </c>
      <c r="C5" s="73"/>
    </row>
    <row r="6" spans="1:3" ht="19.8" customHeight="1" x14ac:dyDescent="0.25">
      <c r="A6" s="8">
        <v>1</v>
      </c>
      <c r="B6" s="9" t="s">
        <v>9</v>
      </c>
      <c r="C6" s="10" t="s">
        <v>10</v>
      </c>
    </row>
    <row r="7" spans="1:3" ht="22.2" customHeight="1" x14ac:dyDescent="0.25">
      <c r="A7" s="8">
        <f>A6+1</f>
        <v>2</v>
      </c>
      <c r="B7" s="9" t="s">
        <v>11</v>
      </c>
      <c r="C7" s="10" t="s">
        <v>106</v>
      </c>
    </row>
    <row r="8" spans="1:3" ht="19.8" customHeight="1" x14ac:dyDescent="0.25">
      <c r="A8" s="8">
        <f t="shared" ref="A8:A15" si="0">A7+1</f>
        <v>3</v>
      </c>
      <c r="B8" s="9" t="s">
        <v>12</v>
      </c>
      <c r="C8" s="10" t="s">
        <v>109</v>
      </c>
    </row>
    <row r="9" spans="1:3" ht="19.8" customHeight="1" x14ac:dyDescent="0.25">
      <c r="A9" s="8">
        <f t="shared" si="0"/>
        <v>4</v>
      </c>
      <c r="B9" s="9" t="s">
        <v>13</v>
      </c>
      <c r="C9" s="10" t="s">
        <v>14</v>
      </c>
    </row>
    <row r="10" spans="1:3" ht="20.399999999999999" customHeight="1" x14ac:dyDescent="0.25">
      <c r="A10" s="8">
        <f t="shared" si="0"/>
        <v>5</v>
      </c>
      <c r="B10" s="9" t="s">
        <v>15</v>
      </c>
      <c r="C10" s="11" t="s">
        <v>16</v>
      </c>
    </row>
    <row r="11" spans="1:3" ht="20.399999999999999" customHeight="1" x14ac:dyDescent="0.25">
      <c r="A11" s="8">
        <f t="shared" si="0"/>
        <v>6</v>
      </c>
      <c r="B11" s="9" t="s">
        <v>17</v>
      </c>
      <c r="C11" s="11" t="s">
        <v>18</v>
      </c>
    </row>
    <row r="12" spans="1:3" ht="30.6" customHeight="1" x14ac:dyDescent="0.25">
      <c r="A12" s="8">
        <f>A11+1</f>
        <v>7</v>
      </c>
      <c r="B12" s="9" t="s">
        <v>19</v>
      </c>
      <c r="C12" s="19" t="s">
        <v>110</v>
      </c>
    </row>
    <row r="13" spans="1:3" ht="30.6" customHeight="1" x14ac:dyDescent="0.25">
      <c r="A13" s="8">
        <f t="shared" si="0"/>
        <v>8</v>
      </c>
      <c r="B13" s="12" t="s">
        <v>20</v>
      </c>
      <c r="C13" s="19" t="s">
        <v>110</v>
      </c>
    </row>
    <row r="14" spans="1:3" ht="29.4" customHeight="1" x14ac:dyDescent="0.25">
      <c r="A14" s="8">
        <f t="shared" si="0"/>
        <v>9</v>
      </c>
      <c r="B14" s="9" t="s">
        <v>21</v>
      </c>
      <c r="C14" s="19" t="s">
        <v>111</v>
      </c>
    </row>
    <row r="15" spans="1:3" ht="32.4" customHeight="1" x14ac:dyDescent="0.25">
      <c r="A15" s="8">
        <f t="shared" si="0"/>
        <v>10</v>
      </c>
      <c r="B15" s="9" t="s">
        <v>22</v>
      </c>
      <c r="C15" s="19" t="s">
        <v>110</v>
      </c>
    </row>
    <row r="16" spans="1:3" ht="15.6" x14ac:dyDescent="0.25">
      <c r="A16" s="13" t="s">
        <v>23</v>
      </c>
      <c r="B16" s="73" t="s">
        <v>24</v>
      </c>
      <c r="C16" s="73"/>
    </row>
    <row r="17" spans="1:3" ht="17.399999999999999" customHeight="1" x14ac:dyDescent="0.25">
      <c r="A17" s="8">
        <v>1</v>
      </c>
      <c r="B17" s="14" t="s">
        <v>25</v>
      </c>
      <c r="C17" s="10" t="s">
        <v>26</v>
      </c>
    </row>
    <row r="18" spans="1:3" ht="22.95" customHeight="1" x14ac:dyDescent="0.25">
      <c r="A18" s="8">
        <f>A17+1</f>
        <v>2</v>
      </c>
      <c r="B18" s="9" t="s">
        <v>27</v>
      </c>
      <c r="C18" s="10" t="s">
        <v>28</v>
      </c>
    </row>
    <row r="19" spans="1:3" ht="22.95" customHeight="1" x14ac:dyDescent="0.25">
      <c r="A19" s="8">
        <f>A18+1</f>
        <v>3</v>
      </c>
      <c r="B19" s="9" t="s">
        <v>29</v>
      </c>
      <c r="C19" s="10" t="s">
        <v>30</v>
      </c>
    </row>
    <row r="20" spans="1:3" ht="22.95" customHeight="1" x14ac:dyDescent="0.25">
      <c r="A20" s="8">
        <f t="shared" ref="A20:A24" si="1">A19+1</f>
        <v>4</v>
      </c>
      <c r="B20" s="14" t="s">
        <v>31</v>
      </c>
      <c r="C20" s="10" t="s">
        <v>32</v>
      </c>
    </row>
    <row r="21" spans="1:3" ht="22.95" customHeight="1" x14ac:dyDescent="0.25">
      <c r="A21" s="8">
        <f t="shared" si="1"/>
        <v>5</v>
      </c>
      <c r="B21" s="14" t="s">
        <v>33</v>
      </c>
      <c r="C21" s="10" t="s">
        <v>28</v>
      </c>
    </row>
    <row r="22" spans="1:3" ht="22.95" customHeight="1" x14ac:dyDescent="0.25">
      <c r="A22" s="8">
        <f t="shared" si="1"/>
        <v>6</v>
      </c>
      <c r="B22" s="9" t="s">
        <v>34</v>
      </c>
      <c r="C22" s="10" t="s">
        <v>35</v>
      </c>
    </row>
    <row r="23" spans="1:3" ht="20.399999999999999" customHeight="1" x14ac:dyDescent="0.25">
      <c r="A23" s="8">
        <f t="shared" si="1"/>
        <v>7</v>
      </c>
      <c r="B23" s="9" t="s">
        <v>36</v>
      </c>
      <c r="C23" s="11" t="s">
        <v>37</v>
      </c>
    </row>
    <row r="24" spans="1:3" ht="20.399999999999999" customHeight="1" x14ac:dyDescent="0.25">
      <c r="A24" s="8">
        <f t="shared" si="1"/>
        <v>8</v>
      </c>
      <c r="B24" s="9" t="s">
        <v>38</v>
      </c>
      <c r="C24" s="11" t="s">
        <v>39</v>
      </c>
    </row>
    <row r="25" spans="1:3" ht="15.6" x14ac:dyDescent="0.25">
      <c r="A25" s="13" t="s">
        <v>40</v>
      </c>
      <c r="B25" s="73" t="s">
        <v>41</v>
      </c>
      <c r="C25" s="73"/>
    </row>
    <row r="26" spans="1:3" ht="15.6" x14ac:dyDescent="0.25">
      <c r="A26" s="15" t="s">
        <v>42</v>
      </c>
      <c r="B26" s="16" t="s">
        <v>43</v>
      </c>
      <c r="C26" s="3"/>
    </row>
    <row r="27" spans="1:3" ht="24" customHeight="1" x14ac:dyDescent="0.25">
      <c r="A27" s="8">
        <v>1</v>
      </c>
      <c r="B27" s="14" t="s">
        <v>44</v>
      </c>
      <c r="C27" s="10" t="s">
        <v>45</v>
      </c>
    </row>
    <row r="28" spans="1:3" ht="22.8" customHeight="1" x14ac:dyDescent="0.25">
      <c r="A28" s="8">
        <f>A27+1</f>
        <v>2</v>
      </c>
      <c r="B28" s="9" t="s">
        <v>46</v>
      </c>
      <c r="C28" s="10" t="s">
        <v>47</v>
      </c>
    </row>
    <row r="29" spans="1:3" ht="21.6" customHeight="1" x14ac:dyDescent="0.25">
      <c r="A29" s="8">
        <f>A28+1</f>
        <v>3</v>
      </c>
      <c r="B29" s="14" t="s">
        <v>48</v>
      </c>
      <c r="C29" s="10" t="s">
        <v>45</v>
      </c>
    </row>
    <row r="30" spans="1:3" ht="23.4" customHeight="1" x14ac:dyDescent="0.25">
      <c r="A30" s="8">
        <f>A29+1</f>
        <v>4</v>
      </c>
      <c r="B30" s="17" t="s">
        <v>49</v>
      </c>
      <c r="C30" s="10" t="s">
        <v>45</v>
      </c>
    </row>
    <row r="31" spans="1:3" ht="32.4" customHeight="1" x14ac:dyDescent="0.25">
      <c r="A31" s="8">
        <f t="shared" ref="A31:A35" si="2">A30+1</f>
        <v>5</v>
      </c>
      <c r="B31" s="17" t="s">
        <v>50</v>
      </c>
      <c r="C31" s="10" t="s">
        <v>45</v>
      </c>
    </row>
    <row r="32" spans="1:3" ht="20.399999999999999" customHeight="1" x14ac:dyDescent="0.25">
      <c r="A32" s="8">
        <f t="shared" si="2"/>
        <v>6</v>
      </c>
      <c r="B32" s="9" t="s">
        <v>51</v>
      </c>
      <c r="C32" s="10" t="s">
        <v>52</v>
      </c>
    </row>
    <row r="33" spans="1:3" ht="22.95" customHeight="1" x14ac:dyDescent="0.25">
      <c r="A33" s="8">
        <f t="shared" si="2"/>
        <v>7</v>
      </c>
      <c r="B33" s="9" t="s">
        <v>53</v>
      </c>
      <c r="C33" s="10" t="s">
        <v>52</v>
      </c>
    </row>
    <row r="34" spans="1:3" ht="20.399999999999999" customHeight="1" x14ac:dyDescent="0.25">
      <c r="A34" s="8">
        <f t="shared" si="2"/>
        <v>8</v>
      </c>
      <c r="B34" s="9" t="s">
        <v>54</v>
      </c>
      <c r="C34" s="11" t="s">
        <v>55</v>
      </c>
    </row>
    <row r="35" spans="1:3" ht="20.399999999999999" customHeight="1" x14ac:dyDescent="0.25">
      <c r="A35" s="8">
        <f t="shared" si="2"/>
        <v>9</v>
      </c>
      <c r="B35" s="9" t="s">
        <v>56</v>
      </c>
      <c r="C35" s="11" t="s">
        <v>57</v>
      </c>
    </row>
    <row r="36" spans="1:3" ht="20.399999999999999" customHeight="1" x14ac:dyDescent="0.25">
      <c r="A36" s="18" t="s">
        <v>58</v>
      </c>
      <c r="B36" s="16" t="s">
        <v>59</v>
      </c>
      <c r="C36" s="11"/>
    </row>
    <row r="37" spans="1:3" ht="20.399999999999999" customHeight="1" x14ac:dyDescent="0.25">
      <c r="A37" s="8">
        <v>1</v>
      </c>
      <c r="B37" s="9" t="s">
        <v>108</v>
      </c>
      <c r="C37" s="11" t="s">
        <v>60</v>
      </c>
    </row>
    <row r="38" spans="1:3" ht="20.399999999999999" customHeight="1" x14ac:dyDescent="0.25">
      <c r="A38" s="8">
        <f>A37+1</f>
        <v>2</v>
      </c>
      <c r="B38" s="9" t="s">
        <v>61</v>
      </c>
      <c r="C38" s="11" t="s">
        <v>60</v>
      </c>
    </row>
    <row r="39" spans="1:3" ht="20.399999999999999" customHeight="1" x14ac:dyDescent="0.25">
      <c r="A39" s="8">
        <f>A38+1</f>
        <v>3</v>
      </c>
      <c r="B39" s="9" t="s">
        <v>62</v>
      </c>
      <c r="C39" s="11" t="s">
        <v>63</v>
      </c>
    </row>
    <row r="40" spans="1:3" ht="20.399999999999999" customHeight="1" x14ac:dyDescent="0.25">
      <c r="A40" s="18" t="s">
        <v>64</v>
      </c>
      <c r="B40" s="16" t="s">
        <v>65</v>
      </c>
      <c r="C40" s="11"/>
    </row>
    <row r="41" spans="1:3" ht="18" customHeight="1" x14ac:dyDescent="0.25">
      <c r="A41" s="8">
        <v>1</v>
      </c>
      <c r="B41" s="12" t="s">
        <v>66</v>
      </c>
      <c r="C41" s="10" t="s">
        <v>67</v>
      </c>
    </row>
    <row r="42" spans="1:3" ht="15.6" x14ac:dyDescent="0.25">
      <c r="A42" s="7" t="s">
        <v>68</v>
      </c>
      <c r="B42" s="73" t="s">
        <v>69</v>
      </c>
      <c r="C42" s="73"/>
    </row>
    <row r="43" spans="1:3" ht="19.8" customHeight="1" x14ac:dyDescent="0.25">
      <c r="A43" s="8">
        <v>1</v>
      </c>
      <c r="B43" s="9" t="s">
        <v>70</v>
      </c>
      <c r="C43" s="10" t="s">
        <v>107</v>
      </c>
    </row>
    <row r="44" spans="1:3" ht="19.8" customHeight="1" x14ac:dyDescent="0.25">
      <c r="A44" s="8">
        <f>A43+1</f>
        <v>2</v>
      </c>
      <c r="B44" s="9" t="s">
        <v>71</v>
      </c>
      <c r="C44" s="10" t="s">
        <v>72</v>
      </c>
    </row>
    <row r="45" spans="1:3" ht="19.8" customHeight="1" x14ac:dyDescent="0.25">
      <c r="A45" s="8">
        <f>A44+1</f>
        <v>3</v>
      </c>
      <c r="B45" s="9" t="s">
        <v>73</v>
      </c>
      <c r="C45" s="10" t="s">
        <v>74</v>
      </c>
    </row>
    <row r="46" spans="1:3" ht="19.8" customHeight="1" x14ac:dyDescent="0.25">
      <c r="A46" s="8">
        <f>A45+1</f>
        <v>4</v>
      </c>
      <c r="B46" s="9" t="s">
        <v>75</v>
      </c>
      <c r="C46" s="10" t="s">
        <v>76</v>
      </c>
    </row>
    <row r="47" spans="1:3" ht="15.6" x14ac:dyDescent="0.25">
      <c r="A47" s="7" t="s">
        <v>77</v>
      </c>
      <c r="B47" s="73" t="s">
        <v>78</v>
      </c>
      <c r="C47" s="73"/>
    </row>
    <row r="48" spans="1:3" ht="19.8" customHeight="1" x14ac:dyDescent="0.25">
      <c r="A48" s="8">
        <v>1</v>
      </c>
      <c r="B48" s="9" t="s">
        <v>79</v>
      </c>
      <c r="C48" s="10" t="s">
        <v>80</v>
      </c>
    </row>
    <row r="49" spans="1:3" ht="16.2" customHeight="1" x14ac:dyDescent="0.25">
      <c r="A49" s="7" t="s">
        <v>81</v>
      </c>
      <c r="B49" s="73" t="s">
        <v>82</v>
      </c>
      <c r="C49" s="73"/>
    </row>
    <row r="50" spans="1:3" ht="20.399999999999999" customHeight="1" x14ac:dyDescent="0.25">
      <c r="A50" s="8">
        <v>1</v>
      </c>
      <c r="B50" s="14" t="s">
        <v>83</v>
      </c>
      <c r="C50" s="10" t="s">
        <v>112</v>
      </c>
    </row>
    <row r="51" spans="1:3" ht="18" customHeight="1" x14ac:dyDescent="0.25">
      <c r="A51" s="8">
        <v>2</v>
      </c>
      <c r="B51" s="14" t="s">
        <v>84</v>
      </c>
      <c r="C51" s="10" t="s">
        <v>112</v>
      </c>
    </row>
    <row r="52" spans="1:3" ht="19.8" customHeight="1" x14ac:dyDescent="0.25">
      <c r="A52" s="8">
        <v>3</v>
      </c>
      <c r="B52" s="14" t="s">
        <v>85</v>
      </c>
      <c r="C52" s="10" t="s">
        <v>112</v>
      </c>
    </row>
    <row r="53" spans="1:3" ht="18" customHeight="1" x14ac:dyDescent="0.25">
      <c r="A53" s="6" t="s">
        <v>86</v>
      </c>
      <c r="B53" s="72" t="s">
        <v>87</v>
      </c>
      <c r="C53" s="72"/>
    </row>
    <row r="54" spans="1:3" ht="20.55" customHeight="1" x14ac:dyDescent="0.25">
      <c r="A54" s="8">
        <v>1</v>
      </c>
      <c r="B54" s="14" t="s">
        <v>88</v>
      </c>
      <c r="C54" s="10" t="s">
        <v>89</v>
      </c>
    </row>
    <row r="55" spans="1:3" ht="20.55" customHeight="1" x14ac:dyDescent="0.25">
      <c r="A55" s="8">
        <f t="shared" ref="A55:A56" si="3">A54+1</f>
        <v>2</v>
      </c>
      <c r="B55" s="14" t="s">
        <v>90</v>
      </c>
      <c r="C55" s="10" t="s">
        <v>91</v>
      </c>
    </row>
    <row r="56" spans="1:3" ht="20.55" customHeight="1" x14ac:dyDescent="0.25">
      <c r="A56" s="8">
        <f t="shared" si="3"/>
        <v>3</v>
      </c>
      <c r="B56" s="14" t="s">
        <v>92</v>
      </c>
      <c r="C56" s="19" t="s">
        <v>93</v>
      </c>
    </row>
    <row r="57" spans="1:3" ht="20.55" customHeight="1" x14ac:dyDescent="0.25">
      <c r="A57" s="8">
        <v>4</v>
      </c>
      <c r="B57" s="14" t="s">
        <v>94</v>
      </c>
      <c r="C57" s="19" t="s">
        <v>95</v>
      </c>
    </row>
    <row r="58" spans="1:3" x14ac:dyDescent="0.25">
      <c r="A58" s="6" t="s">
        <v>96</v>
      </c>
      <c r="B58" s="74" t="s">
        <v>97</v>
      </c>
      <c r="C58" s="74"/>
    </row>
    <row r="59" spans="1:3" ht="18.600000000000001" customHeight="1" x14ac:dyDescent="0.25">
      <c r="A59" s="8">
        <v>1</v>
      </c>
      <c r="B59" s="9" t="s">
        <v>98</v>
      </c>
      <c r="C59" s="10" t="s">
        <v>99</v>
      </c>
    </row>
    <row r="60" spans="1:3" ht="20.399999999999999" customHeight="1" x14ac:dyDescent="0.25">
      <c r="A60" s="8">
        <f t="shared" ref="A60:A61" si="4">A59+1</f>
        <v>2</v>
      </c>
      <c r="B60" s="9" t="s">
        <v>100</v>
      </c>
      <c r="C60" s="19" t="s">
        <v>101</v>
      </c>
    </row>
    <row r="61" spans="1:3" ht="19.8" customHeight="1" x14ac:dyDescent="0.25">
      <c r="A61" s="8">
        <f t="shared" si="4"/>
        <v>3</v>
      </c>
      <c r="B61" s="9" t="s">
        <v>102</v>
      </c>
      <c r="C61" s="10" t="s">
        <v>99</v>
      </c>
    </row>
    <row r="62" spans="1:3" ht="33.6" customHeight="1" x14ac:dyDescent="0.25">
      <c r="A62" s="68" t="s">
        <v>103</v>
      </c>
      <c r="B62" s="68"/>
      <c r="C62" s="68"/>
    </row>
    <row r="63" spans="1:3" x14ac:dyDescent="0.25">
      <c r="B63" s="21"/>
      <c r="C63" s="22"/>
    </row>
    <row r="64" spans="1:3" x14ac:dyDescent="0.25">
      <c r="B64" s="21"/>
      <c r="C64" s="22"/>
    </row>
  </sheetData>
  <mergeCells count="12">
    <mergeCell ref="A62:C62"/>
    <mergeCell ref="A1:C1"/>
    <mergeCell ref="A2:C2"/>
    <mergeCell ref="B4:C4"/>
    <mergeCell ref="B5:C5"/>
    <mergeCell ref="B16:C16"/>
    <mergeCell ref="B25:C25"/>
    <mergeCell ref="B42:C42"/>
    <mergeCell ref="B47:C47"/>
    <mergeCell ref="B49:C49"/>
    <mergeCell ref="B53:C53"/>
    <mergeCell ref="B58:C58"/>
  </mergeCells>
  <printOptions horizontalCentered="1"/>
  <pageMargins left="0.70866141732283472" right="0.70866141732283472" top="0.35433070866141736" bottom="0.55118110236220474" header="0.31496062992125984" footer="0.31496062992125984"/>
  <pageSetup paperSize="9" scale="85" orientation="portrait" horizontalDpi="4294967293" verticalDpi="4294967293" r:id="rId1"/>
  <headerFooter>
    <oddFooter>&amp;C&amp;P&amp;R&amp;"-,Bold"Sign &amp; Seal Of Contractor</oddFooter>
  </headerFooter>
  <rowBreaks count="2" manualBreakCount="2">
    <brk id="39" max="2" man="1"/>
    <brk id="62"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Tender Schedule</vt:lpstr>
      <vt:lpstr>General Specification sheet sor</vt:lpstr>
      <vt:lpstr>'General Specification sheet sor'!Print_Area</vt:lpstr>
      <vt:lpstr>'Tender Schedule'!Print_Area</vt:lpstr>
      <vt:lpstr>'General Specification sheet sor'!Print_Titles</vt:lpstr>
      <vt:lpstr>'Tender Schedule'!Print_Titles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veena nair</dc:creator>
  <cp:lastModifiedBy>veena nair</cp:lastModifiedBy>
  <cp:lastPrinted>2026-09-30T09:40:05Z</cp:lastPrinted>
  <dcterms:created xsi:type="dcterms:W3CDTF">2026-01-03T05:46:43Z</dcterms:created>
  <dcterms:modified xsi:type="dcterms:W3CDTF">2026-10-05T05:31:18Z</dcterms:modified>
</cp:coreProperties>
</file>