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KCA\1.PROJECTS\1.PROJECTS\1.TRIVANDRUM\St.Xaviers\Comp Statemnt\2026\12.Indoor Electrical work -\Tender\"/>
    </mc:Choice>
  </mc:AlternateContent>
  <xr:revisionPtr revIDLastSave="0" documentId="13_ncr:1_{67A39E1D-6FFE-4B45-9068-8750455F709D}" xr6:coauthVersionLast="47" xr6:coauthVersionMax="47" xr10:uidLastSave="{00000000-0000-0000-0000-000000000000}"/>
  <bookViews>
    <workbookView xWindow="-96" yWindow="0" windowWidth="11712" windowHeight="13776" firstSheet="1" activeTab="1" xr2:uid="{98269BFE-52BB-447F-9253-BCB58AA07292}"/>
  </bookViews>
  <sheets>
    <sheet name="General Specification sheet sor" sheetId="1" state="hidden" r:id="rId1"/>
    <sheet name="Quotation Shedule" sheetId="3" r:id="rId2"/>
  </sheets>
  <definedNames>
    <definedName name="_xlnm.Print_Area" localSheetId="0">'General Specification sheet sor'!$A$1:$C$62</definedName>
    <definedName name="_xlnm.Print_Area" localSheetId="1">'Quotation Shedule'!$A$1:$H$63</definedName>
    <definedName name="_xlnm.Print_Titles" localSheetId="0">'General Specification sheet sor'!$1:$3</definedName>
    <definedName name="_xlnm.Print_Titles" localSheetId="1">'Quotation Shedule'!$4:$5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3" l="1"/>
  <c r="D48" i="3"/>
  <c r="D47" i="3"/>
  <c r="F27" i="3"/>
  <c r="F28" i="3"/>
  <c r="F29" i="3"/>
  <c r="F30" i="3"/>
  <c r="F31" i="3"/>
  <c r="F32" i="3"/>
  <c r="F33" i="3"/>
  <c r="F34" i="3"/>
  <c r="F35" i="3"/>
  <c r="F36" i="3"/>
  <c r="F37" i="3"/>
  <c r="F38" i="3"/>
  <c r="F39" i="3"/>
  <c r="F40" i="3"/>
  <c r="F41" i="3"/>
  <c r="F42" i="3"/>
  <c r="F43" i="3"/>
  <c r="A8" i="3"/>
  <c r="A9" i="3" s="1"/>
  <c r="A10" i="3" s="1"/>
  <c r="A11" i="3" s="1"/>
  <c r="A12" i="3" s="1"/>
  <c r="A13" i="3" s="1"/>
  <c r="A14" i="3" s="1"/>
  <c r="A15" i="3" s="1"/>
  <c r="A16" i="3" s="1"/>
  <c r="A17" i="3" s="1"/>
  <c r="A18" i="3" s="1"/>
  <c r="A19" i="3" s="1"/>
  <c r="A20" i="3" s="1"/>
  <c r="A24" i="3" s="1"/>
  <c r="A25" i="3" s="1"/>
  <c r="A26" i="3" s="1"/>
  <c r="A27" i="3" s="1"/>
  <c r="A28" i="3" s="1"/>
  <c r="A29" i="3" s="1"/>
  <c r="A30" i="3" s="1"/>
  <c r="A31" i="3" s="1"/>
  <c r="A32" i="3" s="1"/>
  <c r="A33" i="3" s="1"/>
  <c r="A34" i="3" s="1"/>
  <c r="A35" i="3" s="1"/>
  <c r="A36" i="3" s="1"/>
  <c r="A37" i="3" s="1"/>
  <c r="A38" i="3" s="1"/>
  <c r="A39" i="3" s="1"/>
  <c r="A40" i="3" s="1"/>
  <c r="A41" i="3" s="1"/>
  <c r="A42" i="3" s="1"/>
  <c r="A43" i="3" s="1"/>
  <c r="F26" i="3"/>
  <c r="F25" i="3"/>
  <c r="F24" i="3"/>
  <c r="F23" i="3"/>
  <c r="F22" i="3"/>
  <c r="F20" i="3"/>
  <c r="F19" i="3"/>
  <c r="F18" i="3"/>
  <c r="F17" i="3"/>
  <c r="F16" i="3"/>
  <c r="F15" i="3"/>
  <c r="F13" i="3"/>
  <c r="F12" i="3"/>
  <c r="F11" i="3"/>
  <c r="F10" i="3"/>
  <c r="F9" i="3"/>
  <c r="F8" i="3"/>
  <c r="F14" i="3"/>
  <c r="A60" i="1"/>
  <c r="A61" i="1" s="1"/>
  <c r="A55" i="1"/>
  <c r="A56" i="1" s="1"/>
  <c r="A44" i="1"/>
  <c r="A45" i="1" s="1"/>
  <c r="A46" i="1" s="1"/>
  <c r="A38" i="1"/>
  <c r="A39" i="1" s="1"/>
  <c r="A29" i="1"/>
  <c r="A30" i="1" s="1"/>
  <c r="A31" i="1" s="1"/>
  <c r="A32" i="1" s="1"/>
  <c r="A33" i="1" s="1"/>
  <c r="A34" i="1" s="1"/>
  <c r="A35" i="1" s="1"/>
  <c r="A28" i="1"/>
  <c r="A18" i="1"/>
  <c r="A19" i="1" s="1"/>
  <c r="A20" i="1" s="1"/>
  <c r="A21" i="1" s="1"/>
  <c r="A22" i="1" s="1"/>
  <c r="A23" i="1" s="1"/>
  <c r="A24" i="1" s="1"/>
  <c r="A8" i="1"/>
  <c r="A9" i="1" s="1"/>
  <c r="A10" i="1" s="1"/>
  <c r="A11" i="1" s="1"/>
  <c r="A12" i="1" s="1"/>
  <c r="A13" i="1" s="1"/>
  <c r="A14" i="1" s="1"/>
  <c r="A15" i="1" s="1"/>
  <c r="A7" i="1"/>
</calcChain>
</file>

<file path=xl/sharedStrings.xml><?xml version="1.0" encoding="utf-8"?>
<sst xmlns="http://schemas.openxmlformats.org/spreadsheetml/2006/main" count="217" uniqueCount="173">
  <si>
    <t>KERALA CRICKET ASSOCIATION</t>
  </si>
  <si>
    <t>GENERAL APPROVED MAKE OF MATERIALS</t>
  </si>
  <si>
    <t>Sl no</t>
  </si>
  <si>
    <t>Item</t>
  </si>
  <si>
    <t>Approved make</t>
  </si>
  <si>
    <t>A</t>
  </si>
  <si>
    <t>Civil Works</t>
  </si>
  <si>
    <t>I</t>
  </si>
  <si>
    <t>Materials</t>
  </si>
  <si>
    <t>Cement (OPC 53 Grade)</t>
  </si>
  <si>
    <t>Ultratech/Ambuja/ACC/Sankar/JSW</t>
  </si>
  <si>
    <t>Steel reinforcement</t>
  </si>
  <si>
    <t>Block Work-Solid Block</t>
  </si>
  <si>
    <t>Block Work- Porotherm</t>
  </si>
  <si>
    <t>Wienerberger</t>
  </si>
  <si>
    <t>Geo-Textile Mat</t>
  </si>
  <si>
    <t>GSM -740</t>
  </si>
  <si>
    <t>HDPE Nets</t>
  </si>
  <si>
    <t>Matsyafed/Garware/Tough ropes/Equivalent</t>
  </si>
  <si>
    <t>Minimum Concrete grade for Footings</t>
  </si>
  <si>
    <t>Minimum Concrete grade for Plinth beam, Column, Beams, Slab</t>
  </si>
  <si>
    <t>Minimum Concrete grade for Lintels, sunshade,staircase etc…</t>
  </si>
  <si>
    <t>Minimum Concrete grade for UG sump</t>
  </si>
  <si>
    <t>II</t>
  </si>
  <si>
    <t>Joineries</t>
  </si>
  <si>
    <t>Doors Wooden</t>
  </si>
  <si>
    <t xml:space="preserve">Anjily/Teak </t>
  </si>
  <si>
    <t>Door/Window UPVC</t>
  </si>
  <si>
    <t>Fenesta/Prominance/Simta</t>
  </si>
  <si>
    <t>Door/Window/Louvers -Aluminium</t>
  </si>
  <si>
    <t>Jindal/National/Hindalco/Equivalent</t>
  </si>
  <si>
    <t>Glass window/Partition</t>
  </si>
  <si>
    <t xml:space="preserve">Saint gobain </t>
  </si>
  <si>
    <t>Fixed glass with glass door with upvc frame</t>
  </si>
  <si>
    <t>Ventilators</t>
  </si>
  <si>
    <t>Aluminum- Series 20</t>
  </si>
  <si>
    <t>WPC Door</t>
  </si>
  <si>
    <t>Kelachandra/equivalent</t>
  </si>
  <si>
    <t>Door Accessories &amp; Hardware</t>
  </si>
  <si>
    <t>Dorma/Dormakaba/Doorset/equivalent</t>
  </si>
  <si>
    <t>III</t>
  </si>
  <si>
    <t>Finishes</t>
  </si>
  <si>
    <t>i</t>
  </si>
  <si>
    <t>Tiling</t>
  </si>
  <si>
    <t>Wall tiles</t>
  </si>
  <si>
    <t xml:space="preserve">Kajaria/Cera/Somany </t>
  </si>
  <si>
    <t>Wall and ceiling painting</t>
  </si>
  <si>
    <t xml:space="preserve">Jotun/Berger/Asian </t>
  </si>
  <si>
    <t>Floor tiling toilets(Antiskid)</t>
  </si>
  <si>
    <t>Floor tiling external</t>
  </si>
  <si>
    <t>Floor tiling internal- to be fixed using 3mm spacer and joints to be filled using cementitious joint filler</t>
  </si>
  <si>
    <t>Granite stones</t>
  </si>
  <si>
    <t>Jet black /Galaxy</t>
  </si>
  <si>
    <t>Granite- Threshold and Countertop</t>
  </si>
  <si>
    <t>Paver -For Walkway</t>
  </si>
  <si>
    <t>60mm Thick, M-25 grade</t>
  </si>
  <si>
    <t>Paver -For Driveway</t>
  </si>
  <si>
    <t>80mm Thick, M-40 grade</t>
  </si>
  <si>
    <t>ii</t>
  </si>
  <si>
    <t>Painting</t>
  </si>
  <si>
    <t>Jotun/Indigo/Asian/Equivalent</t>
  </si>
  <si>
    <t>Epoxy Paint for Metal Works</t>
  </si>
  <si>
    <t>Acrylic Emulsion paint -For External &amp; Internal Works</t>
  </si>
  <si>
    <t>Jotun/Berger/Indigo/Asian/Equivalent</t>
  </si>
  <si>
    <t>iii</t>
  </si>
  <si>
    <t>False Ceiling</t>
  </si>
  <si>
    <t>False ceiling channel</t>
  </si>
  <si>
    <t>Trusteel/Gyproc/ Equivalent</t>
  </si>
  <si>
    <t>IV</t>
  </si>
  <si>
    <t>Fabrication</t>
  </si>
  <si>
    <t>Built up tubular sections- GI</t>
  </si>
  <si>
    <t>Roofing sheet- Trufford sheet</t>
  </si>
  <si>
    <t>Everest/Jindal/JSW/Tata</t>
  </si>
  <si>
    <t>Roofing sheet- Polycarbonate sheet</t>
  </si>
  <si>
    <t>Lotus/Nature light/Equivalent</t>
  </si>
  <si>
    <t>Light weight roofing sheet</t>
  </si>
  <si>
    <t>Onduline</t>
  </si>
  <si>
    <t>V</t>
  </si>
  <si>
    <t>Accessories</t>
  </si>
  <si>
    <t>Wind Drive Rotating Chimney Cowl (SS 305)</t>
  </si>
  <si>
    <t>Sanway/Powervent/Equivalent</t>
  </si>
  <si>
    <t>VI</t>
  </si>
  <si>
    <t>Waterproofing</t>
  </si>
  <si>
    <t>Wet areas</t>
  </si>
  <si>
    <t>Roof area</t>
  </si>
  <si>
    <t>Substructure</t>
  </si>
  <si>
    <t>B</t>
  </si>
  <si>
    <t>Electrical Works</t>
  </si>
  <si>
    <t>Switch/socket/MCB/ELCB</t>
  </si>
  <si>
    <t>Schnider/ABB/Legrand/Havells</t>
  </si>
  <si>
    <t>Wires</t>
  </si>
  <si>
    <t>Polycab/Havels/RR/Bonton/V-Guard</t>
  </si>
  <si>
    <t>Conduits</t>
  </si>
  <si>
    <t>Balco/Astral/Goodwill</t>
  </si>
  <si>
    <t>Lights</t>
  </si>
  <si>
    <t>Philips/Havells/Samsung</t>
  </si>
  <si>
    <t>C</t>
  </si>
  <si>
    <t>Plumbing Works</t>
  </si>
  <si>
    <t>Sanitary items</t>
  </si>
  <si>
    <t>Jaguar/Cera/Johnson/Kholer</t>
  </si>
  <si>
    <t>Pipes- UPVC/PVC/ASTM</t>
  </si>
  <si>
    <t>Astral/Goodwill/ Balco/Finolex</t>
  </si>
  <si>
    <t>CP fittings</t>
  </si>
  <si>
    <t>Note: Selection of materials including CP/Sanitary/Switches/ Lights/Pavers/Paint shade/ Tiles/Granite are subject to approval from the KCA officials</t>
  </si>
  <si>
    <t>Unit</t>
  </si>
  <si>
    <t>Amount</t>
  </si>
  <si>
    <t>Name &amp; Address of Contractor:</t>
  </si>
  <si>
    <t>Tata steel/ Jindal/ JSW</t>
  </si>
  <si>
    <t>Tata steel/Jindal/JSW/Appolo</t>
  </si>
  <si>
    <t>Epoxy Paint for Floor</t>
  </si>
  <si>
    <t>10cm/15cm/20cm thickness</t>
  </si>
  <si>
    <t>M25 / Grade &amp; Thickness as specified in structural drawings</t>
  </si>
  <si>
    <t>M20/ Grade &amp; Thickness as specified in structural drawings</t>
  </si>
  <si>
    <t>Fosroc/MYK Lacticrete/Sika/Equivalent</t>
  </si>
  <si>
    <t>Sign &amp; Seal of Contractor:</t>
  </si>
  <si>
    <t>Date</t>
  </si>
  <si>
    <t>Place</t>
  </si>
  <si>
    <t>Rupees in Words:</t>
  </si>
  <si>
    <t>Rate (in words)</t>
  </si>
  <si>
    <t>Rate (in Figures)</t>
  </si>
  <si>
    <t>Item Description</t>
  </si>
  <si>
    <t>Qty</t>
  </si>
  <si>
    <t>Sl No</t>
  </si>
  <si>
    <t>Supplying and fixing of following sizes of medium class PVC conduit along with accessories in surface/recess including cutting the wall and making good the same in case of recessed conduit
as required. 25mm</t>
  </si>
  <si>
    <t>Supplying and fixing of following sizes of medium class PVC conduit along with accessories in surface/recess including cutting the wall and making good the same in case of recessed conduit
as required. 32mm</t>
  </si>
  <si>
    <t>Supplying and fixing following modular switch/ socket on the existing modular plate &amp; switch box including connections but excluding modular plate
etc. as required.6 pin 15/16 A socket outlet</t>
  </si>
  <si>
    <t>each</t>
  </si>
  <si>
    <t>meter</t>
  </si>
  <si>
    <t>metre</t>
  </si>
  <si>
    <t>Tender Schedule</t>
  </si>
  <si>
    <t>Wiring for circuit/ submain wiring alongwith earth wire with the following sizes of FRLS PVC insulated copper conductor, single core cable in surface/ recessed medium class PVC conduit as required.        2 X 2.5 sq. mm + 1 X 2.5 sq. mm earth wire</t>
  </si>
  <si>
    <t>Supplying and fixing of following sizes of medium class PVC conduit along with accessories in surface/recess including cutting the wall and making good the same in case of recessed conduit
as required. 20mm</t>
  </si>
  <si>
    <t>Supplying and fixing following modular switch/ socket on the existing modular plate &amp; switch box including connections but excluding modular plate
etc. as required.15/16 A switch</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</si>
  <si>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6 way (4 + 18), Double door</t>
  </si>
  <si>
    <t>Supplying and fixing 5 A to 32 A rating, 240/415 V, 10 kA, "C" curve, miniature circuit breaker suitable for inductive load of following poles in the existing MCB DB complete with connections, testing and commissioning etc. as required. Single Pole</t>
  </si>
  <si>
    <t>Supplying and fixing 5 A to 32 A rating, 240/415 V, 10 kA, "C" curve, miniature circuit breaker suitable for inductive load of following poles in the existing MCB DB complete with connections, testing and commissioning etc. as required. Triple Pole</t>
  </si>
  <si>
    <t>Laying of one number PVC insulated and PVC sheathed / XLPE power cable of 1.1 KV grade of following size in the existing RCC/ HUME/ METAL
pipe as required.Upto 35 sq. mm</t>
  </si>
  <si>
    <t>set</t>
  </si>
  <si>
    <t xml:space="preserve">Part A : Supply &amp; Installation of IP BASED CCTV </t>
  </si>
  <si>
    <t>Supply and Installation of 4MP/5MP Fixed Starlight IR Bullet Camera outdoor category ,Focus : 4mm , Smart IR Range: Up to 50M , Built-in Mic,SD Card Slot,Reset Button , 120dB WDR , H.265+/H.265/H.264 , Up to 2592x1520@25fps , Image Sensor 1/2.8” CMOS , Signal System PAL/NTSC , Min. Illumination Color: 0.002Lux@ (F1.6, ACG ON), B/W: 0Lux with IR , Shutter Time : 1s to 1/100,000s , Day &amp; Night: Dual IR Cut Filter with Auto Switch , Aperture F1.6, Fixed , Wavelength 850nm , Video Bit Rate : 32Kbps~6Mbps , Audio Compression G.711/G.711U/ADPCM , Audio Bit Rate 8K~48Kbps , Main Stream PAL: 25fps (2592x1520, 2560x1440, 2304x1296, 1920x1080, 1280x720) NTSC: 25fps (2592x1520, 2560x1440), 30fps (2304x1296, 1920x1080, 1280x720) , Sub Stream PAL: 25fps (704x576, 704x288, 640x360, 352x288) NTSC: 30fps (704x480, 704x240, 640x360, 352x240) , Image Enhancement:  BLC/3D DNR/HLC , OSD : 16x16, 32x32, 48x48, 64x64, adaptable size, Letters Such as Week, Date, Time, Total 3 Regions , Privacy Mask 4 regions , Smart Defog , Alarm Trigger : Motion Detection, Mask Alarm, IP Address Conflict , Video Analytics : Tripwire, Perimeter , ANR : Auto store video in SD card when NVR disconnected, and upload video to NVR when resumed connection , Protocols : TCP/IP, HTTP, FTP, DHCP, DNS, DDNS, MULTICAST, IPV4, NTP, UDP, Telnet , ONVIF (PROFILE S/T/G) , Communication Interface : 1 RJ45 10M/ 100M self adaptive Ethernet port , Audio I/O : Mic in , Reset Button , Built-in MicroSD card slot, up to 512 GB , Protection : IP67, Lightning protection, surge protection and voltage transient protection , Power Consumption MAX: 6W (12V) MAX: 7W (PoE) , Power Supply DC 12V±25%, PoE (802.3af) ;Replacement/ Repair warranty 12 months Preferred Make : Honeywell / Pelco / Axis / Bosch</t>
  </si>
  <si>
    <t>Supply and Installation of 4MP Fixed Dome Indoor Camera ,Focus : 4mm , Smart IR Range: Up to 50M , Built-in Mic,SD Card Slot,Reset Button , 120dB WDR , H.265+/H.265/H.264 , Up to 2592x1520@25fps , Image Sensor 1/2.8” CMOS , Signal System PAL/NTSC , Min. Illumination Color: 0.002Lux@ (F1.6, ACG ON), B/W: 0Lux with IR , Shutter Time : 1s to 1/100,000s , Day &amp; Night: Dual IR Cut Filter with Auto Switch , Aperture F1.6, Fixed , Wavelength 850nm , Video Bit Rate : 32Kbps~6Mbps , Audio Compression G.711/G.711U/ADPCM , Audio Bit Rate 8K~48Kbps , Main Stream PAL: 25fps (2592x1520, 2560x1440, 2304x1296, 1920x1080, 1280x720) NTSC: 25fps (2592x1520, 2560x1440), 30fps (2304x1296, 1920x1080, 1280x720) , Sub Stream PAL: 25fps (704x576, 704x288, 640x360, 352x288) NTSC: 30fps (704x480, 704x240, 640x360, 352x240) , Image Enhancement:  BLC/3D DNR/HLC , OSD : 16x16, 32x32, 48x48, 64x64, adaptable size, Letters Such as Week, Date, Time, Total 3 Regions , Privacy Mask 4 regions , Smart Defog , Alarm Trigger : Motion Detection, Mask Alarm, IP Address Conflict , Video Analytics : Tripwire, Perimeter , ANR : Auto store video in SD card when NVR disconnected, and upload video to NVR when resumed connection , Protocols : TCP/IP, HTTP, FTP, DHCP, DNS, DDNS, MULTICAST, IPV4, NTP, UDP, Telnet , ONVIF (PROFILE S/T/G) , Communication Interface : 1 RJ45 10M/ 100M self adaptive Ethernet port , Audio I/O : Mic in , Reset Button , Built-in MicroSD card slot, up to 512 GB , Protection : IP67, Lightning protection, surge protection and voltage transient protection , Power Consumption MAX: 6W (12V) MAX: 7W (PoE) , Power Supply DC 12V±25%, PoE (802.3af) ; Replacement/ Repair warranty 12 months Preferred Make : Honeywell / Pelco / Axis / Bosch</t>
  </si>
  <si>
    <t>Supply and installation of project series Network Video Recorder, support 16 Channel,  Should support Resolution:- greater than equal to 12 MP IP Camera, Network Bandwidth incoming 640 Mbps and outgoing 640 Mbps for access, support for   H.265+/H.265/H.264  encoding format streaming access and decoding output, Recording play back quality: 16 ch play back simultaneously, Recording resolution up to 12MP, Recording mode: support manual, Auto, Motion detection, Alarm, trigger record mode,  Operation way: Mouse, local Login: Username and password, Recording storage: Local HDD, network,  Video output: HDMI/VGA/TV, Support min. 8 SATA HDDs , Each port supports min. 18TB HDD(Enterprise class),support-RAID0, RAID1, RAID5, RAID6, RAID10,Support dual Gigabit Ethernet ports,Supports 4 HDMI outputs with a maximum of 4K HD output,Alarm Input/out:16 in /4 out ,Audio:1 in / 1 out ,Supports intelligent analySupports intelligent analytics such as facial detection, Pedestrian Detection,human detection, vehicle detection,Licence plate recognition,perimeter intrusion, and line crossing statistics ,product must comply with NDAA complaince,Non Black Listed Declaration ,ISO 900:2015 , Onvif Membership Declaration , Own Mac Address Declaration, Certification: BIS,CE,FCC,ROHS , Replacement/Repair warranty for 24 months or morePreferred make: Honeywell/ Bosch/ Axis/Pelco.</t>
  </si>
  <si>
    <t>Supply and installation of 8 TB surveillance HDD - &amp;lt;br&amp;gt;Capacity up to 6TB , Support for up to 32 cameras per drive , AllFrame TM technology ,Up to 16 AI channels for Deep Learning analytics on AI-enabled NVRs &amp;bull; MTBF of up to 1.5 million hours &amp;bull; 3-year limited warranty , INTERFACE SATA 6 Gb/s FORM FACTOR 3.5-inch , PERFORMANCE CLASS 7200 RPM Class , Advanced format (AF) , RoHS compliant&amp;#8310; , Cameras supported Up to 64 , Drive bays supported 16+ , Al streams 32, Tarnish, resistant components , Interface transfer rate (max)&amp;#8309;&amp;lt;br&amp;gt;Approved Makes- Seagate/WD/SkyHawk</t>
  </si>
  <si>
    <t>Supply and fixing of 4U Wall Mount Rack  with all accessorise.&amp;lt;br&amp;gt;Racks should be manufactured out of steel sheet punched, formed, welded and powder coated. Rack should have 100% assured compatibility with all equipment&amp;rsquo;s conforming to DIN 41494 (General Industrial Standard for equipment&amp;rsquo;s) or Equivalent EIA /ISO / EN Standard. Rack should have 2 No Adjustable, 19&amp;rdquo; verticals with Punched alternating hole pattern offering greater mounting flexibility and maximizes usable mounting space having power plug of 3 nos 16A socket Approved Makes- NETRACK or Equivalent</t>
  </si>
  <si>
    <t xml:space="preserve"> Supply and installation of 12 Port POE switch&amp;lt;br&amp;gt;12-Port 10/100/1000 Base-T auto-sensing PoE+ ports, 4 dedicated 100/1000 380W Base-X Fiber SFP ports,Bandwidth: 56 Gbps non-blocking, Acoustic noise (ANSI-S10.12): 33.42 dBA, Mean Time Between Failures (MTBF): 1,071,896 hours, Heat Dissipation (at AC 97VAC/47Hz and full PoE load): 1501.3 Btu/H (internal PS), Forwarding modes: Store-and-forward, 4 Priority queues, Priority queuing: Weighted Round Robin (WRR), MAC Address database size: 16,000 media access control (MAC) addresses, VLAN: 256, (MAF Requared) &amp;lt;br&amp;gt;Approved Makes- NETGEAR/Juniper/ Allied Telesis  (MAF Required)&amp;lt;br&amp;gt;</t>
  </si>
  <si>
    <t xml:space="preserve"> Supply and installation of OFC Module/Media convertor &amp;lt;br&amp;gt;Features Dual data-rate of 1.25Gbps/1.063Gbps operation 1550nm DFB laser and PIN photo detector for 40km transmission Compliant with SFP MSA and SFF-8472 with single LC receptacle Digital Diagnostic Monitoring: Internal Calibration or External Calibration Compatible with SONET OC-24-LR-1 Compatible with RoHS Refer Annexure 1 for detailed specification.&amp;lt;br&amp;gt;Approved Makes- NETGEAR/Juniper/ Allied Telesis  (MAF Required)&amp;lt;br&amp;gt;</t>
  </si>
  <si>
    <t>Supply and installation of SFP pluggable optical transceiver module which is widely used for both telecommunication and data communications applications with 5 year warranty. Its SFP port accepts both optical modules and copper cables with all accessories.</t>
  </si>
  <si>
    <t xml:space="preserve"> Supply and installation of Single shutter faceplate&amp;lt;br&amp;gt;Single shutter faceplate with SMB Box in recess/on surface and making good the damages, colour washing etc as requiredType : British Style Standard Face Plate , Dimensions : 86 mm X 86 mm , Material : VE10ABS , Compatible For UTP &amp;amp; STP , Labelling Facility( Data voice, Fax, Video) , ROHS Complaint &amp;lt;br&amp;gt;Approved Makes- Commscope or Equivalent</t>
  </si>
  <si>
    <t xml:space="preserve"> Supply and laying of Indoor CAT 6 UTP OSP Cable&amp;lt;br&amp;gt;A HDPE compound insulates the cores with anIEC 60332-1 complied LS0H inner jacket and UV resistant heavy duty FR PVC Black outer sheath. The rugged construction of this cable makes it ideal for outdoor installations, Category 6 compliant n LS0H inner sheath and FR PVC outer n UV resistant n Suitable for outdoor Installations. ANSI/TIA/EIA-568-C.2, ISO/IEC 11801, IEC 6074-1(Toxicity), IEC 6074-2 (Acid Gas) standards&amp;lt;br&amp;gt;Approved Makes- Molex,Commscope or Equivalent</t>
  </si>
  <si>
    <t>Supply and laying of 12 Core &amp;ndash; 9/125 Micron Single Mode Outdoor Fiber Cable OS2&amp;lt;br&amp;gt;Type of Cable : OS2 Single mode , Optical Properties Attenuation at 1310 nm &amp;le; 0.34 dB/KM at 1550nm &amp;le; 0.22 dB/KM , Maximum Tensile Strength Short term : 1000N , Maximum Crush resistance Short term : 2000N/10CM , Operating Temperature : -10&amp;deg; C to + 70&amp;deg;C , Sheath : UV Stabilized HDPE , Over all CableDiameter : 9.5 mm- 10 mm , Fiber Tube Identification : Single Tube , No. Of Elements : 1, Fiber Protection(Tubes) : Polybutyleneterephthalate(PBT), PeripheralStrengthMember : TwoSteelWires , Mass(Nominal) : 95 Kg/Km , CoreWrapping : PolyethyleneTerephthalate , InnerSheath : Polyethylene , Armouring : Copolymer Steel tape Armor , Sheath : HD Polyethylene (UV Stabilized) , Water Blocking : Thixotropic Gel , ROHS Complaint, ISO/IEC 11801 : 2002 -2nd Edition, Type OS1, ITU-T REC G 652D spec for Low Water Peak fiber, TIA 568, EIA 455, AS/ACIF S008; AS/NZS 3080 , Max. Bending Radius (during installation) : 20D , Max. Bending Radius (during full load) : 10D , Life of Cable: The minimum expected life of the cable is not less than 25 years.&amp;lt;br&amp;gt;Approved Makes- Molex,Commscope or Equivalent</t>
  </si>
  <si>
    <t>Supply and Installation of the LED monitoe with HDMI cable for interconnection CCTV camera</t>
  </si>
  <si>
    <t>Supply &amp; laying of one number PVC insulated and PVC sheathed armoured copper power cable of 1.1KV grade of the following sizes in the existing RCC/ HUME / STONE WARE/ GI/ DWC pipe as required.
3 core 2.5 sq mm</t>
  </si>
  <si>
    <t>Supplying, laying and jointing of the following sizes of double wall corrugated (DWC) pipes made out of HDPE conforming to IS 14930 Part II for mechanical protection to underground power cables with all required accessories in ground in the existing trench
50/38 mm or nearest size</t>
  </si>
  <si>
    <t>Meter</t>
  </si>
  <si>
    <t>Part B : Indoor Electrification Works</t>
  </si>
  <si>
    <t>Supply Conveyance, installation, testing and commissioning of 200W LED Flood light output greater than 105lumen/W 4000-6000 K with IP 66 protection LED Chip make Cree/Lumilled/Nichea with power factor greater than 0.95 at full load, internal surge protection up to 8 KV,and Aluminium pressure die-cast Powder coated housing, acrylic cover complete with THD less than 10%, power factor greater than 0.98, RoHS compliant, duly wired up for use on 230 V AC supply. Driver compartment should be seperatly accessible for maintenance (LM 79&amp;80 certificates from NABL accredited Third party lab to be produced mentioning chip manufacturer)</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</si>
  <si>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required.6 way VDB</t>
  </si>
  <si>
    <t>Supply and drawing the following sizes of multi-core PVC insulated &amp; FRLS PVC sheathed 650/1100 V grade copper conductor round flexible cables conforming to IS 694 part I 1960 in the existing surface / recess conduit as required including giving necessary connections of the following sizes.3 core 2.50 sq mm</t>
  </si>
  <si>
    <t>Supplying and fixing following rating, four pole, 415 V, isolator in the existing MCB DB complete with connections, testing and commissioning etc. as required.63 amps</t>
  </si>
  <si>
    <t>Supplying and fixing following rating, four pole, 415 V, isolator in the existing MCB DB complete with connections, testing and commissioning etc. as required.40 amps</t>
  </si>
  <si>
    <t>Supplying and fixing following rating, four pole, (three phase  and neutral), 415 volts, residual current circuit breaker (RCCB),  having a sensitivity current  30 mA in the existing MCB DB complete with connections, testing and commissioning etc. as 
required 40amp</t>
  </si>
  <si>
    <t>Supplying and fixing single pole blanking plate in
the existing MCB DB complete etc. as required.</t>
  </si>
  <si>
    <t>Supply of the following 1.1kV grade XLPE insulated PVC sheathed armourded Al conductor power cable cofirming IS 7098(part 1) up to date 4C x 16 sq.mm Al cable</t>
  </si>
  <si>
    <t>Earthing with copper earth plate 600 mm X 600 mm X 3 mm thick including accessories, and providing masonry enclosure with cover plate having locking arrangement and watering pipe of
2.7 metre long etc. with charcoal/ coke and salt as required.</t>
  </si>
  <si>
    <t>Supplying and making end termination with brass compression gland and aluminium lugs for following size of PVC insulated and PVC sheathed
/ XLPE aluminium conductor cable of 1.1 KV grade
as required.4 X 16 sq. mm (28mm)</t>
  </si>
  <si>
    <t>Supply and drawing bare earthing conductors of the following sizes along with wiring/ cables and giving connection as required 3.15 mm copper
conductor ( 10 SWG)</t>
  </si>
  <si>
    <t>Supply and Installation of IP-Based CCTV Cameras and Allied Electrical Works for the Indoor Cricket Practice Facility at St. Xavier’s – Kerala Cricket Association Ground, Thumba, Thiruvananthapuram</t>
  </si>
  <si>
    <t xml:space="preserve">TOTAL :Part A : Supply &amp; Installation of IP BASED CCTV </t>
  </si>
  <si>
    <t>TOTAL Part B : Indoor Electrification Works</t>
  </si>
  <si>
    <t>Overview</t>
  </si>
  <si>
    <t>Total</t>
  </si>
  <si>
    <t>GST</t>
  </si>
  <si>
    <t>Total (incl GST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</si>
</sst>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6" x14ac:knownFonts="1">
    <font>
      <sz val="11"/>
      <color theme="1"/>
      <name val="Calibri"/>
      <family val="2"/>
      <scheme val="minor"/>
    </font>
    <font>
      <sz val="11"/>
      <color theme="1"/>
      <name val="Arial"/>
      <family val="2"/>
    </font>
    <font>
      <b/>
      <sz val="11"/>
      <color theme="1"/>
      <name val="Times New Roman"/>
      <family val="1"/>
    </font>
    <font>
      <b/>
      <sz val="12"/>
      <color theme="1"/>
      <name val="Times New Roman"/>
      <family val="1"/>
    </font>
    <font>
      <b/>
      <sz val="11"/>
      <color rgb="FF000000"/>
      <name val="Times New Roman"/>
      <family val="1"/>
    </font>
    <font>
      <sz val="11"/>
      <color theme="1"/>
      <name val="Times New Roman"/>
      <family val="1"/>
    </font>
    <font>
      <sz val="11"/>
      <color rgb="FF000000"/>
      <name val="Times New Roman"/>
      <family val="1"/>
    </font>
    <font>
      <sz val="11"/>
      <color theme="1"/>
      <name val="Calibri"/>
      <family val="2"/>
      <scheme val="minor"/>
    </font>
    <font>
      <b/>
      <sz val="12"/>
      <color rgb="FF000000"/>
      <name val="Times New Roman"/>
      <family val="1"/>
    </font>
    <font>
      <b/>
      <sz val="14"/>
      <color theme="1"/>
      <name val="Times New Roman"/>
      <family val="1"/>
    </font>
    <font>
      <b/>
      <u/>
      <sz val="14"/>
      <color theme="1"/>
      <name val="Times New Roman"/>
      <family val="1"/>
    </font>
    <font>
      <sz val="11"/>
      <name val="Times New Roman"/>
      <family val="1"/>
    </font>
    <font>
      <sz val="10"/>
      <name val="Arial"/>
      <family val="2"/>
    </font>
    <font>
      <sz val="11"/>
      <color rgb="FF000000"/>
      <name val="Calibri"/>
      <family val="2"/>
      <charset val="1"/>
    </font>
    <font>
      <sz val="12"/>
      <color rgb="FF000000"/>
      <name val="Times New Roman"/>
      <family val="1"/>
    </font>
    <font>
      <sz val="12"/>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1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6">
    <xf numFmtId="0" fontId="0" fillId="0" borderId="0"/>
    <xf numFmtId="0" fontId="1" fillId="0" borderId="0"/>
    <xf numFmtId="43" fontId="7" fillId="0" borderId="0" applyFont="0" applyFill="0" applyBorder="0" applyAlignment="0" applyProtection="0"/>
    <xf numFmtId="0" fontId="12" fillId="0" borderId="0"/>
    <xf numFmtId="0" fontId="13" fillId="0" borderId="0"/>
    <xf numFmtId="0" fontId="12" fillId="0" borderId="0"/>
  </cellStyleXfs>
  <cellXfs count="70">
    <xf numFmtId="0" fontId="0" fillId="0" borderId="0" xfId="0"/>
    <xf numFmtId="0" fontId="1" fillId="0" borderId="0" xfId="1"/>
    <xf numFmtId="1" fontId="4" fillId="0" borderId="2" xfId="1" applyNumberFormat="1" applyFont="1" applyBorder="1" applyAlignment="1">
      <alignment horizontal="center" vertical="center"/>
    </xf>
    <xf numFmtId="0" fontId="3" fillId="0" borderId="2" xfId="1" applyFont="1" applyBorder="1" applyAlignment="1">
      <alignment horizontal="center" vertical="center"/>
    </xf>
    <xf numFmtId="0" fontId="4" fillId="0" borderId="2" xfId="1" applyFont="1" applyBorder="1" applyAlignment="1">
      <alignment horizontal="center" vertical="center" wrapText="1"/>
    </xf>
    <xf numFmtId="0" fontId="1" fillId="0" borderId="0" xfId="1" applyAlignment="1">
      <alignment vertical="center"/>
    </xf>
    <xf numFmtId="1" fontId="4" fillId="2" borderId="2" xfId="1" applyNumberFormat="1" applyFont="1" applyFill="1" applyBorder="1" applyAlignment="1">
      <alignment horizontal="center" vertical="center"/>
    </xf>
    <xf numFmtId="1" fontId="2" fillId="3" borderId="2" xfId="1" applyNumberFormat="1" applyFont="1" applyFill="1" applyBorder="1" applyAlignment="1">
      <alignment horizontal="center" vertical="center"/>
    </xf>
    <xf numFmtId="1" fontId="5" fillId="0" borderId="2" xfId="1" applyNumberFormat="1" applyFont="1" applyBorder="1" applyAlignment="1">
      <alignment horizontal="center" vertical="center"/>
    </xf>
    <xf numFmtId="0" fontId="6" fillId="0" borderId="2" xfId="1" applyFont="1" applyBorder="1" applyAlignment="1">
      <alignment horizontal="left" vertical="center"/>
    </xf>
    <xf numFmtId="0" fontId="5" fillId="0" borderId="2" xfId="1" applyFont="1" applyBorder="1" applyAlignment="1">
      <alignment horizontal="center" vertical="center" wrapText="1"/>
    </xf>
    <xf numFmtId="0" fontId="6" fillId="0" borderId="2" xfId="1" applyFont="1" applyBorder="1" applyAlignment="1">
      <alignment horizontal="center" vertical="center"/>
    </xf>
    <xf numFmtId="0" fontId="6" fillId="0" borderId="2" xfId="1" applyFont="1" applyBorder="1" applyAlignment="1">
      <alignment horizontal="left" vertical="center" wrapText="1"/>
    </xf>
    <xf numFmtId="0" fontId="2" fillId="3" borderId="2" xfId="1" applyFont="1" applyFill="1" applyBorder="1" applyAlignment="1">
      <alignment horizontal="center"/>
    </xf>
    <xf numFmtId="0" fontId="5" fillId="0" borderId="2" xfId="1" applyFont="1" applyBorder="1" applyAlignment="1">
      <alignment horizontal="left" vertical="center"/>
    </xf>
    <xf numFmtId="1" fontId="6" fillId="0" borderId="2" xfId="1" applyNumberFormat="1" applyFont="1" applyBorder="1" applyAlignment="1">
      <alignment horizontal="center" vertical="center"/>
    </xf>
    <xf numFmtId="0" fontId="3" fillId="0" borderId="2" xfId="1" applyFont="1" applyBorder="1" applyAlignment="1">
      <alignment horizontal="left" vertical="center"/>
    </xf>
    <xf numFmtId="0" fontId="5" fillId="0" borderId="2" xfId="1" applyFont="1" applyBorder="1" applyAlignment="1">
      <alignment horizontal="left" vertical="center" wrapText="1"/>
    </xf>
    <xf numFmtId="0" fontId="5" fillId="0" borderId="2" xfId="1" applyFont="1" applyBorder="1" applyAlignment="1">
      <alignment horizontal="center"/>
    </xf>
    <xf numFmtId="0" fontId="6" fillId="0" borderId="2" xfId="1" applyFont="1" applyBorder="1" applyAlignment="1">
      <alignment horizontal="center" vertical="center" wrapText="1"/>
    </xf>
    <xf numFmtId="1" fontId="5" fillId="0" borderId="0" xfId="1" applyNumberFormat="1" applyFont="1" applyAlignment="1">
      <alignment horizontal="center" vertical="center"/>
    </xf>
    <xf numFmtId="0" fontId="5" fillId="0" borderId="0" xfId="1" applyFont="1"/>
    <xf numFmtId="0" fontId="5" fillId="0" borderId="0" xfId="1" applyFont="1" applyAlignment="1">
      <alignment horizontal="center" vertical="center" wrapText="1"/>
    </xf>
    <xf numFmtId="0" fontId="1" fillId="0" borderId="0" xfId="1" applyAlignment="1">
      <alignment horizontal="center" vertical="center" wrapText="1"/>
    </xf>
    <xf numFmtId="0" fontId="5" fillId="0" borderId="2" xfId="0" applyFont="1" applyBorder="1" applyAlignment="1">
      <alignment horizontal="center" vertical="center"/>
    </xf>
    <xf numFmtId="0" fontId="2" fillId="0" borderId="2" xfId="0" applyFont="1" applyBorder="1" applyAlignment="1">
      <alignment horizontal="center" vertical="center" wrapText="1"/>
    </xf>
    <xf numFmtId="0" fontId="0" fillId="0" borderId="0" xfId="0" applyAlignment="1">
      <alignment vertical="center"/>
    </xf>
    <xf numFmtId="0" fontId="2" fillId="0" borderId="2" xfId="0" applyFont="1" applyBorder="1" applyAlignment="1">
      <alignment horizontal="center" vertical="center"/>
    </xf>
    <xf numFmtId="0" fontId="5" fillId="0" borderId="2" xfId="0" applyFont="1" applyBorder="1" applyAlignment="1">
      <alignment vertical="center"/>
    </xf>
    <xf numFmtId="43" fontId="5" fillId="0" borderId="2" xfId="0" applyNumberFormat="1" applyFont="1" applyBorder="1" applyAlignment="1">
      <alignment vertical="center"/>
    </xf>
    <xf numFmtId="0" fontId="0" fillId="0" borderId="2" xfId="0" applyBorder="1" applyAlignment="1">
      <alignment vertical="center"/>
    </xf>
    <xf numFmtId="0" fontId="5" fillId="0" borderId="2" xfId="0" applyFont="1" applyBorder="1" applyAlignment="1">
      <alignment horizontal="left" vertical="center" wrapText="1"/>
    </xf>
    <xf numFmtId="2" fontId="5" fillId="0" borderId="2" xfId="0" applyNumberFormat="1" applyFont="1" applyBorder="1" applyAlignment="1">
      <alignment horizontal="center" vertical="center"/>
    </xf>
    <xf numFmtId="0" fontId="11" fillId="0" borderId="2" xfId="0" applyFont="1" applyBorder="1" applyAlignment="1">
      <alignment horizontal="left" vertical="center" wrapText="1"/>
    </xf>
    <xf numFmtId="0" fontId="11" fillId="0" borderId="2" xfId="3" applyFont="1" applyBorder="1" applyAlignment="1">
      <alignment horizontal="left" vertical="center" wrapText="1"/>
    </xf>
    <xf numFmtId="0" fontId="11" fillId="4" borderId="2" xfId="3" applyFont="1" applyFill="1" applyBorder="1" applyAlignment="1">
      <alignment horizontal="left" vertical="center" wrapText="1"/>
    </xf>
    <xf numFmtId="0" fontId="14" fillId="0" borderId="2" xfId="4" applyFont="1" applyBorder="1" applyAlignment="1">
      <alignment horizontal="left" vertical="center" wrapText="1"/>
    </xf>
    <xf numFmtId="0" fontId="11" fillId="0" borderId="5" xfId="0" applyFont="1" applyBorder="1" applyAlignment="1">
      <alignment horizontal="left" vertical="center" wrapText="1"/>
    </xf>
    <xf numFmtId="0" fontId="15" fillId="0" borderId="6" xfId="5" applyFont="1" applyBorder="1" applyAlignment="1">
      <alignmen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5" fillId="0" borderId="6" xfId="0" applyFont="1" applyBorder="1" applyAlignment="1">
      <alignment horizontal="left" vertical="center" wrapText="1"/>
    </xf>
    <xf numFmtId="0" fontId="6" fillId="0" borderId="6" xfId="0" applyFont="1" applyBorder="1" applyAlignment="1">
      <alignment horizontal="left" vertical="center" wrapText="1"/>
    </xf>
    <xf numFmtId="0" fontId="11" fillId="0" borderId="6"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43" fontId="2" fillId="0" borderId="0" xfId="0" applyNumberFormat="1" applyFont="1" applyAlignment="1">
      <alignment horizontal="center" vertical="center"/>
    </xf>
    <xf numFmtId="0" fontId="2" fillId="0" borderId="2" xfId="0" applyFont="1" applyBorder="1" applyAlignment="1">
      <alignment horizontal="left" vertical="center" wrapText="1"/>
    </xf>
    <xf numFmtId="43" fontId="2" fillId="0" borderId="2" xfId="0" applyNumberFormat="1" applyFont="1" applyBorder="1" applyAlignment="1">
      <alignment horizontal="center" vertical="center"/>
    </xf>
    <xf numFmtId="43" fontId="3" fillId="3" borderId="2" xfId="2" applyFont="1" applyFill="1" applyBorder="1" applyAlignment="1">
      <alignment horizontal="center" vertical="center"/>
    </xf>
    <xf numFmtId="0" fontId="2" fillId="0" borderId="0" xfId="0" applyFont="1" applyAlignment="1">
      <alignment horizontal="righ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xf>
    <xf numFmtId="1" fontId="2" fillId="0" borderId="2" xfId="1" applyNumberFormat="1" applyFont="1" applyBorder="1" applyAlignment="1">
      <alignment horizontal="left" vertical="top" wrapText="1"/>
    </xf>
    <xf numFmtId="1" fontId="2" fillId="0" borderId="0" xfId="1" applyNumberFormat="1" applyFont="1" applyAlignment="1">
      <alignment horizontal="center" vertical="center"/>
    </xf>
    <xf numFmtId="0" fontId="3" fillId="0" borderId="0" xfId="1" applyFont="1" applyAlignment="1">
      <alignment horizontal="center" vertical="center"/>
    </xf>
    <xf numFmtId="0" fontId="3" fillId="0" borderId="1" xfId="1" applyFont="1" applyBorder="1" applyAlignment="1">
      <alignment horizontal="center" vertical="center"/>
    </xf>
    <xf numFmtId="0" fontId="3" fillId="2" borderId="2" xfId="1" applyFont="1" applyFill="1" applyBorder="1" applyAlignment="1">
      <alignment horizontal="center" vertical="center"/>
    </xf>
    <xf numFmtId="0" fontId="3" fillId="3" borderId="2" xfId="1" applyFont="1" applyFill="1" applyBorder="1" applyAlignment="1">
      <alignment horizontal="center" vertical="center"/>
    </xf>
    <xf numFmtId="0" fontId="4" fillId="2" borderId="2" xfId="1" applyFont="1" applyFill="1" applyBorder="1" applyAlignment="1">
      <alignment horizontal="center" vertical="center"/>
    </xf>
  </cellXfs>
  <cellStyles count="6">
    <cellStyle name="Comma" xfId="2" builtinId="3"/>
    <cellStyle name="Normal" xfId="0" builtinId="0"/>
    <cellStyle name="Normal 10 10" xfId="5" xr:uid="{D4555532-A1C7-4E39-8185-694FD4680DD9}"/>
    <cellStyle name="Normal 2" xfId="4" xr:uid="{8C45070E-94CF-4F8B-97D5-6BA7FA334CBE}"/>
    <cellStyle name="Normal 2 2" xfId="1" xr:uid="{5A5DC007-F825-45D2-B2FA-A529DA78DB76}"/>
    <cellStyle name="Normal 3 2" xfId="3" xr:uid="{A74D5D80-8D03-4218-866D-377BD852F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15240</xdr:rowOff>
    </xdr:from>
    <xdr:to>
      <xdr:col>1</xdr:col>
      <xdr:colOff>7620</xdr:colOff>
      <xdr:row>1</xdr:row>
      <xdr:rowOff>320040</xdr:rowOff>
    </xdr:to>
    <xdr:pic>
      <xdr:nvPicPr>
        <xdr:cNvPr id="2" name="Picture 1">
          <a:extLst>
            <a:ext uri="{FF2B5EF4-FFF2-40B4-BE49-F238E27FC236}">
              <a16:creationId xmlns:a16="http://schemas.microsoft.com/office/drawing/2014/main" id="{7ACBA7C4-2C0F-4CBC-97BD-AB75BD15C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
          <a:ext cx="464820" cy="5562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8F05D-2FDA-4664-AA83-D6CEC5B036A4}">
  <dimension ref="A1:C64"/>
  <sheetViews>
    <sheetView view="pageBreakPreview" zoomScaleNormal="100" zoomScaleSheetLayoutView="100" workbookViewId="0">
      <selection activeCell="C60" sqref="C60"/>
    </sheetView>
  </sheetViews>
  <sheetFormatPr defaultRowHeight="13.8" x14ac:dyDescent="0.25"/>
  <cols>
    <col min="1" max="1" width="6.6640625" style="20" customWidth="1"/>
    <col min="2" max="2" width="49.88671875" style="1" customWidth="1"/>
    <col min="3" max="3" width="40.6640625" style="23" customWidth="1"/>
    <col min="4" max="16384" width="8.88671875" style="1"/>
  </cols>
  <sheetData>
    <row r="1" spans="1:3" ht="19.8" customHeight="1" x14ac:dyDescent="0.25">
      <c r="A1" s="64" t="s">
        <v>0</v>
      </c>
      <c r="B1" s="64"/>
      <c r="C1" s="64"/>
    </row>
    <row r="2" spans="1:3" ht="26.4" customHeight="1" x14ac:dyDescent="0.25">
      <c r="A2" s="65" t="s">
        <v>1</v>
      </c>
      <c r="B2" s="65"/>
      <c r="C2" s="66"/>
    </row>
    <row r="3" spans="1:3" s="5" customFormat="1" ht="24.6" customHeight="1" x14ac:dyDescent="0.3">
      <c r="A3" s="2" t="s">
        <v>2</v>
      </c>
      <c r="B3" s="3" t="s">
        <v>3</v>
      </c>
      <c r="C3" s="4" t="s">
        <v>4</v>
      </c>
    </row>
    <row r="4" spans="1:3" ht="20.399999999999999" customHeight="1" x14ac:dyDescent="0.25">
      <c r="A4" s="6" t="s">
        <v>5</v>
      </c>
      <c r="B4" s="67" t="s">
        <v>6</v>
      </c>
      <c r="C4" s="67"/>
    </row>
    <row r="5" spans="1:3" ht="21" customHeight="1" x14ac:dyDescent="0.25">
      <c r="A5" s="7" t="s">
        <v>7</v>
      </c>
      <c r="B5" s="68" t="s">
        <v>8</v>
      </c>
      <c r="C5" s="68"/>
    </row>
    <row r="6" spans="1:3" ht="19.8" customHeight="1" x14ac:dyDescent="0.25">
      <c r="A6" s="8">
        <v>1</v>
      </c>
      <c r="B6" s="9" t="s">
        <v>9</v>
      </c>
      <c r="C6" s="10" t="s">
        <v>10</v>
      </c>
    </row>
    <row r="7" spans="1:3" ht="22.2" customHeight="1" x14ac:dyDescent="0.25">
      <c r="A7" s="8">
        <f>A6+1</f>
        <v>2</v>
      </c>
      <c r="B7" s="9" t="s">
        <v>11</v>
      </c>
      <c r="C7" s="10" t="s">
        <v>107</v>
      </c>
    </row>
    <row r="8" spans="1:3" ht="19.8" customHeight="1" x14ac:dyDescent="0.25">
      <c r="A8" s="8">
        <f t="shared" ref="A8:A15" si="0">A7+1</f>
        <v>3</v>
      </c>
      <c r="B8" s="9" t="s">
        <v>12</v>
      </c>
      <c r="C8" s="10" t="s">
        <v>110</v>
      </c>
    </row>
    <row r="9" spans="1:3" ht="19.8" customHeight="1" x14ac:dyDescent="0.25">
      <c r="A9" s="8">
        <f t="shared" si="0"/>
        <v>4</v>
      </c>
      <c r="B9" s="9" t="s">
        <v>13</v>
      </c>
      <c r="C9" s="10" t="s">
        <v>14</v>
      </c>
    </row>
    <row r="10" spans="1:3" ht="20.399999999999999" customHeight="1" x14ac:dyDescent="0.25">
      <c r="A10" s="8">
        <f t="shared" si="0"/>
        <v>5</v>
      </c>
      <c r="B10" s="9" t="s">
        <v>15</v>
      </c>
      <c r="C10" s="11" t="s">
        <v>16</v>
      </c>
    </row>
    <row r="11" spans="1:3" ht="20.399999999999999" customHeight="1" x14ac:dyDescent="0.25">
      <c r="A11" s="8">
        <f t="shared" si="0"/>
        <v>6</v>
      </c>
      <c r="B11" s="9" t="s">
        <v>17</v>
      </c>
      <c r="C11" s="11" t="s">
        <v>18</v>
      </c>
    </row>
    <row r="12" spans="1:3" ht="30.6" customHeight="1" x14ac:dyDescent="0.25">
      <c r="A12" s="8">
        <f>A11+1</f>
        <v>7</v>
      </c>
      <c r="B12" s="9" t="s">
        <v>19</v>
      </c>
      <c r="C12" s="19" t="s">
        <v>111</v>
      </c>
    </row>
    <row r="13" spans="1:3" ht="30.6" customHeight="1" x14ac:dyDescent="0.25">
      <c r="A13" s="8">
        <f t="shared" si="0"/>
        <v>8</v>
      </c>
      <c r="B13" s="12" t="s">
        <v>20</v>
      </c>
      <c r="C13" s="19" t="s">
        <v>111</v>
      </c>
    </row>
    <row r="14" spans="1:3" ht="29.4" customHeight="1" x14ac:dyDescent="0.25">
      <c r="A14" s="8">
        <f t="shared" si="0"/>
        <v>9</v>
      </c>
      <c r="B14" s="9" t="s">
        <v>21</v>
      </c>
      <c r="C14" s="19" t="s">
        <v>112</v>
      </c>
    </row>
    <row r="15" spans="1:3" ht="32.4" customHeight="1" x14ac:dyDescent="0.25">
      <c r="A15" s="8">
        <f t="shared" si="0"/>
        <v>10</v>
      </c>
      <c r="B15" s="9" t="s">
        <v>22</v>
      </c>
      <c r="C15" s="19" t="s">
        <v>111</v>
      </c>
    </row>
    <row r="16" spans="1:3" ht="15.6" x14ac:dyDescent="0.25">
      <c r="A16" s="13" t="s">
        <v>23</v>
      </c>
      <c r="B16" s="68" t="s">
        <v>24</v>
      </c>
      <c r="C16" s="68"/>
    </row>
    <row r="17" spans="1:3" ht="17.399999999999999" customHeight="1" x14ac:dyDescent="0.25">
      <c r="A17" s="8">
        <v>1</v>
      </c>
      <c r="B17" s="14" t="s">
        <v>25</v>
      </c>
      <c r="C17" s="10" t="s">
        <v>26</v>
      </c>
    </row>
    <row r="18" spans="1:3" ht="22.95" customHeight="1" x14ac:dyDescent="0.25">
      <c r="A18" s="8">
        <f>A17+1</f>
        <v>2</v>
      </c>
      <c r="B18" s="9" t="s">
        <v>27</v>
      </c>
      <c r="C18" s="10" t="s">
        <v>28</v>
      </c>
    </row>
    <row r="19" spans="1:3" ht="22.95" customHeight="1" x14ac:dyDescent="0.25">
      <c r="A19" s="8">
        <f>A18+1</f>
        <v>3</v>
      </c>
      <c r="B19" s="9" t="s">
        <v>29</v>
      </c>
      <c r="C19" s="10" t="s">
        <v>30</v>
      </c>
    </row>
    <row r="20" spans="1:3" ht="22.95" customHeight="1" x14ac:dyDescent="0.25">
      <c r="A20" s="8">
        <f t="shared" ref="A20:A24" si="1">A19+1</f>
        <v>4</v>
      </c>
      <c r="B20" s="14" t="s">
        <v>31</v>
      </c>
      <c r="C20" s="10" t="s">
        <v>32</v>
      </c>
    </row>
    <row r="21" spans="1:3" ht="22.95" customHeight="1" x14ac:dyDescent="0.25">
      <c r="A21" s="8">
        <f t="shared" si="1"/>
        <v>5</v>
      </c>
      <c r="B21" s="14" t="s">
        <v>33</v>
      </c>
      <c r="C21" s="10" t="s">
        <v>28</v>
      </c>
    </row>
    <row r="22" spans="1:3" ht="22.95" customHeight="1" x14ac:dyDescent="0.25">
      <c r="A22" s="8">
        <f t="shared" si="1"/>
        <v>6</v>
      </c>
      <c r="B22" s="9" t="s">
        <v>34</v>
      </c>
      <c r="C22" s="10" t="s">
        <v>35</v>
      </c>
    </row>
    <row r="23" spans="1:3" ht="20.399999999999999" customHeight="1" x14ac:dyDescent="0.25">
      <c r="A23" s="8">
        <f t="shared" si="1"/>
        <v>7</v>
      </c>
      <c r="B23" s="9" t="s">
        <v>36</v>
      </c>
      <c r="C23" s="11" t="s">
        <v>37</v>
      </c>
    </row>
    <row r="24" spans="1:3" ht="20.399999999999999" customHeight="1" x14ac:dyDescent="0.25">
      <c r="A24" s="8">
        <f t="shared" si="1"/>
        <v>8</v>
      </c>
      <c r="B24" s="9" t="s">
        <v>38</v>
      </c>
      <c r="C24" s="11" t="s">
        <v>39</v>
      </c>
    </row>
    <row r="25" spans="1:3" ht="15.6" x14ac:dyDescent="0.25">
      <c r="A25" s="13" t="s">
        <v>40</v>
      </c>
      <c r="B25" s="68" t="s">
        <v>41</v>
      </c>
      <c r="C25" s="68"/>
    </row>
    <row r="26" spans="1:3" ht="15.6" x14ac:dyDescent="0.25">
      <c r="A26" s="15" t="s">
        <v>42</v>
      </c>
      <c r="B26" s="16" t="s">
        <v>43</v>
      </c>
      <c r="C26" s="3"/>
    </row>
    <row r="27" spans="1:3" ht="24" customHeight="1" x14ac:dyDescent="0.25">
      <c r="A27" s="8">
        <v>1</v>
      </c>
      <c r="B27" s="14" t="s">
        <v>44</v>
      </c>
      <c r="C27" s="10" t="s">
        <v>45</v>
      </c>
    </row>
    <row r="28" spans="1:3" ht="22.8" customHeight="1" x14ac:dyDescent="0.25">
      <c r="A28" s="8">
        <f>A27+1</f>
        <v>2</v>
      </c>
      <c r="B28" s="9" t="s">
        <v>46</v>
      </c>
      <c r="C28" s="10" t="s">
        <v>47</v>
      </c>
    </row>
    <row r="29" spans="1:3" ht="21.6" customHeight="1" x14ac:dyDescent="0.25">
      <c r="A29" s="8">
        <f>A28+1</f>
        <v>3</v>
      </c>
      <c r="B29" s="14" t="s">
        <v>48</v>
      </c>
      <c r="C29" s="10" t="s">
        <v>45</v>
      </c>
    </row>
    <row r="30" spans="1:3" ht="23.4" customHeight="1" x14ac:dyDescent="0.25">
      <c r="A30" s="8">
        <f>A29+1</f>
        <v>4</v>
      </c>
      <c r="B30" s="17" t="s">
        <v>49</v>
      </c>
      <c r="C30" s="10" t="s">
        <v>45</v>
      </c>
    </row>
    <row r="31" spans="1:3" ht="32.4" customHeight="1" x14ac:dyDescent="0.25">
      <c r="A31" s="8">
        <f t="shared" ref="A31:A35" si="2">A30+1</f>
        <v>5</v>
      </c>
      <c r="B31" s="17" t="s">
        <v>50</v>
      </c>
      <c r="C31" s="10" t="s">
        <v>45</v>
      </c>
    </row>
    <row r="32" spans="1:3" ht="20.399999999999999" customHeight="1" x14ac:dyDescent="0.25">
      <c r="A32" s="8">
        <f t="shared" si="2"/>
        <v>6</v>
      </c>
      <c r="B32" s="9" t="s">
        <v>51</v>
      </c>
      <c r="C32" s="10" t="s">
        <v>52</v>
      </c>
    </row>
    <row r="33" spans="1:3" ht="22.95" customHeight="1" x14ac:dyDescent="0.25">
      <c r="A33" s="8">
        <f t="shared" si="2"/>
        <v>7</v>
      </c>
      <c r="B33" s="9" t="s">
        <v>53</v>
      </c>
      <c r="C33" s="10" t="s">
        <v>52</v>
      </c>
    </row>
    <row r="34" spans="1:3" ht="20.399999999999999" customHeight="1" x14ac:dyDescent="0.25">
      <c r="A34" s="8">
        <f t="shared" si="2"/>
        <v>8</v>
      </c>
      <c r="B34" s="9" t="s">
        <v>54</v>
      </c>
      <c r="C34" s="11" t="s">
        <v>55</v>
      </c>
    </row>
    <row r="35" spans="1:3" ht="20.399999999999999" customHeight="1" x14ac:dyDescent="0.25">
      <c r="A35" s="8">
        <f t="shared" si="2"/>
        <v>9</v>
      </c>
      <c r="B35" s="9" t="s">
        <v>56</v>
      </c>
      <c r="C35" s="11" t="s">
        <v>57</v>
      </c>
    </row>
    <row r="36" spans="1:3" ht="20.399999999999999" customHeight="1" x14ac:dyDescent="0.25">
      <c r="A36" s="18" t="s">
        <v>58</v>
      </c>
      <c r="B36" s="16" t="s">
        <v>59</v>
      </c>
      <c r="C36" s="11"/>
    </row>
    <row r="37" spans="1:3" ht="20.399999999999999" customHeight="1" x14ac:dyDescent="0.25">
      <c r="A37" s="8">
        <v>1</v>
      </c>
      <c r="B37" s="9" t="s">
        <v>109</v>
      </c>
      <c r="C37" s="11" t="s">
        <v>60</v>
      </c>
    </row>
    <row r="38" spans="1:3" ht="20.399999999999999" customHeight="1" x14ac:dyDescent="0.25">
      <c r="A38" s="8">
        <f>A37+1</f>
        <v>2</v>
      </c>
      <c r="B38" s="9" t="s">
        <v>61</v>
      </c>
      <c r="C38" s="11" t="s">
        <v>60</v>
      </c>
    </row>
    <row r="39" spans="1:3" ht="20.399999999999999" customHeight="1" x14ac:dyDescent="0.25">
      <c r="A39" s="8">
        <f>A38+1</f>
        <v>3</v>
      </c>
      <c r="B39" s="9" t="s">
        <v>62</v>
      </c>
      <c r="C39" s="11" t="s">
        <v>63</v>
      </c>
    </row>
    <row r="40" spans="1:3" ht="20.399999999999999" customHeight="1" x14ac:dyDescent="0.25">
      <c r="A40" s="18" t="s">
        <v>64</v>
      </c>
      <c r="B40" s="16" t="s">
        <v>65</v>
      </c>
      <c r="C40" s="11"/>
    </row>
    <row r="41" spans="1:3" ht="18" customHeight="1" x14ac:dyDescent="0.25">
      <c r="A41" s="8">
        <v>1</v>
      </c>
      <c r="B41" s="12" t="s">
        <v>66</v>
      </c>
      <c r="C41" s="10" t="s">
        <v>67</v>
      </c>
    </row>
    <row r="42" spans="1:3" ht="15.6" x14ac:dyDescent="0.25">
      <c r="A42" s="7" t="s">
        <v>68</v>
      </c>
      <c r="B42" s="68" t="s">
        <v>69</v>
      </c>
      <c r="C42" s="68"/>
    </row>
    <row r="43" spans="1:3" ht="19.8" customHeight="1" x14ac:dyDescent="0.25">
      <c r="A43" s="8">
        <v>1</v>
      </c>
      <c r="B43" s="9" t="s">
        <v>70</v>
      </c>
      <c r="C43" s="10" t="s">
        <v>108</v>
      </c>
    </row>
    <row r="44" spans="1:3" ht="19.8" customHeight="1" x14ac:dyDescent="0.25">
      <c r="A44" s="8">
        <f>A43+1</f>
        <v>2</v>
      </c>
      <c r="B44" s="9" t="s">
        <v>71</v>
      </c>
      <c r="C44" s="10" t="s">
        <v>72</v>
      </c>
    </row>
    <row r="45" spans="1:3" ht="19.8" customHeight="1" x14ac:dyDescent="0.25">
      <c r="A45" s="8">
        <f>A44+1</f>
        <v>3</v>
      </c>
      <c r="B45" s="9" t="s">
        <v>73</v>
      </c>
      <c r="C45" s="10" t="s">
        <v>74</v>
      </c>
    </row>
    <row r="46" spans="1:3" ht="19.8" customHeight="1" x14ac:dyDescent="0.25">
      <c r="A46" s="8">
        <f>A45+1</f>
        <v>4</v>
      </c>
      <c r="B46" s="9" t="s">
        <v>75</v>
      </c>
      <c r="C46" s="10" t="s">
        <v>76</v>
      </c>
    </row>
    <row r="47" spans="1:3" ht="15.6" x14ac:dyDescent="0.25">
      <c r="A47" s="7" t="s">
        <v>77</v>
      </c>
      <c r="B47" s="68" t="s">
        <v>78</v>
      </c>
      <c r="C47" s="68"/>
    </row>
    <row r="48" spans="1:3" ht="19.8" customHeight="1" x14ac:dyDescent="0.25">
      <c r="A48" s="8">
        <v>1</v>
      </c>
      <c r="B48" s="9" t="s">
        <v>79</v>
      </c>
      <c r="C48" s="10" t="s">
        <v>80</v>
      </c>
    </row>
    <row r="49" spans="1:3" ht="16.2" customHeight="1" x14ac:dyDescent="0.25">
      <c r="A49" s="7" t="s">
        <v>81</v>
      </c>
      <c r="B49" s="68" t="s">
        <v>82</v>
      </c>
      <c r="C49" s="68"/>
    </row>
    <row r="50" spans="1:3" ht="20.399999999999999" customHeight="1" x14ac:dyDescent="0.25">
      <c r="A50" s="8">
        <v>1</v>
      </c>
      <c r="B50" s="14" t="s">
        <v>83</v>
      </c>
      <c r="C50" s="10" t="s">
        <v>113</v>
      </c>
    </row>
    <row r="51" spans="1:3" ht="18" customHeight="1" x14ac:dyDescent="0.25">
      <c r="A51" s="8">
        <v>2</v>
      </c>
      <c r="B51" s="14" t="s">
        <v>84</v>
      </c>
      <c r="C51" s="10" t="s">
        <v>113</v>
      </c>
    </row>
    <row r="52" spans="1:3" ht="19.8" customHeight="1" x14ac:dyDescent="0.25">
      <c r="A52" s="8">
        <v>3</v>
      </c>
      <c r="B52" s="14" t="s">
        <v>85</v>
      </c>
      <c r="C52" s="10" t="s">
        <v>113</v>
      </c>
    </row>
    <row r="53" spans="1:3" ht="18" customHeight="1" x14ac:dyDescent="0.25">
      <c r="A53" s="6" t="s">
        <v>86</v>
      </c>
      <c r="B53" s="67" t="s">
        <v>87</v>
      </c>
      <c r="C53" s="67"/>
    </row>
    <row r="54" spans="1:3" ht="20.55" customHeight="1" x14ac:dyDescent="0.25">
      <c r="A54" s="8">
        <v>1</v>
      </c>
      <c r="B54" s="14" t="s">
        <v>88</v>
      </c>
      <c r="C54" s="10" t="s">
        <v>89</v>
      </c>
    </row>
    <row r="55" spans="1:3" ht="20.55" customHeight="1" x14ac:dyDescent="0.25">
      <c r="A55" s="8">
        <f t="shared" ref="A55:A56" si="3">A54+1</f>
        <v>2</v>
      </c>
      <c r="B55" s="14" t="s">
        <v>90</v>
      </c>
      <c r="C55" s="10" t="s">
        <v>91</v>
      </c>
    </row>
    <row r="56" spans="1:3" ht="20.55" customHeight="1" x14ac:dyDescent="0.25">
      <c r="A56" s="8">
        <f t="shared" si="3"/>
        <v>3</v>
      </c>
      <c r="B56" s="14" t="s">
        <v>92</v>
      </c>
      <c r="C56" s="19" t="s">
        <v>93</v>
      </c>
    </row>
    <row r="57" spans="1:3" ht="20.55" customHeight="1" x14ac:dyDescent="0.25">
      <c r="A57" s="8">
        <v>4</v>
      </c>
      <c r="B57" s="14" t="s">
        <v>94</v>
      </c>
      <c r="C57" s="19" t="s">
        <v>95</v>
      </c>
    </row>
    <row r="58" spans="1:3" x14ac:dyDescent="0.25">
      <c r="A58" s="6" t="s">
        <v>96</v>
      </c>
      <c r="B58" s="69" t="s">
        <v>97</v>
      </c>
      <c r="C58" s="69"/>
    </row>
    <row r="59" spans="1:3" ht="18.600000000000001" customHeight="1" x14ac:dyDescent="0.25">
      <c r="A59" s="8">
        <v>1</v>
      </c>
      <c r="B59" s="9" t="s">
        <v>98</v>
      </c>
      <c r="C59" s="10" t="s">
        <v>99</v>
      </c>
    </row>
    <row r="60" spans="1:3" ht="20.399999999999999" customHeight="1" x14ac:dyDescent="0.25">
      <c r="A60" s="8">
        <f t="shared" ref="A60:A61" si="4">A59+1</f>
        <v>2</v>
      </c>
      <c r="B60" s="9" t="s">
        <v>100</v>
      </c>
      <c r="C60" s="19" t="s">
        <v>101</v>
      </c>
    </row>
    <row r="61" spans="1:3" ht="19.8" customHeight="1" x14ac:dyDescent="0.25">
      <c r="A61" s="8">
        <f t="shared" si="4"/>
        <v>3</v>
      </c>
      <c r="B61" s="9" t="s">
        <v>102</v>
      </c>
      <c r="C61" s="10" t="s">
        <v>99</v>
      </c>
    </row>
    <row r="62" spans="1:3" ht="33.6" customHeight="1" x14ac:dyDescent="0.25">
      <c r="A62" s="63" t="s">
        <v>103</v>
      </c>
      <c r="B62" s="63"/>
      <c r="C62" s="63"/>
    </row>
    <row r="63" spans="1:3" x14ac:dyDescent="0.25">
      <c r="B63" s="21"/>
      <c r="C63" s="22"/>
    </row>
    <row r="64" spans="1:3" x14ac:dyDescent="0.25">
      <c r="B64" s="21"/>
      <c r="C64" s="22"/>
    </row>
  </sheetData>
  <mergeCells count="12">
    <mergeCell ref="A62:C62"/>
    <mergeCell ref="A1:C1"/>
    <mergeCell ref="A2:C2"/>
    <mergeCell ref="B4:C4"/>
    <mergeCell ref="B5:C5"/>
    <mergeCell ref="B16:C16"/>
    <mergeCell ref="B25:C25"/>
    <mergeCell ref="B42:C42"/>
    <mergeCell ref="B47:C47"/>
    <mergeCell ref="B49:C49"/>
    <mergeCell ref="B53:C53"/>
    <mergeCell ref="B58:C58"/>
  </mergeCells>
  <printOptions horizontalCentered="1"/>
  <pageMargins left="0.70866141732283472" right="0.70866141732283472" top="0.35433070866141736" bottom="0.55118110236220474" header="0.31496062992125984" footer="0.31496062992125984"/>
  <pageSetup paperSize="9" scale="85" orientation="portrait" horizontalDpi="4294967293" verticalDpi="4294967293" r:id="rId1"/>
  <headerFooter>
    <oddFooter>&amp;C&amp;P&amp;R&amp;"-,Bold"Sign &amp; Seal Of Contractor</oddFooter>
  </headerFooter>
  <rowBreaks count="2" manualBreakCount="2">
    <brk id="39" max="2" man="1"/>
    <brk id="62"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43C36-07B5-49C1-9661-AD15978C67B0}">
  <dimension ref="A1:H60"/>
  <sheetViews>
    <sheetView tabSelected="1" view="pageBreakPreview" topLeftCell="A19" zoomScale="80" zoomScaleNormal="100" zoomScaleSheetLayoutView="80" workbookViewId="0">
      <selection activeCell="D24" sqref="D24"/>
    </sheetView>
  </sheetViews>
  <sheetFormatPr defaultRowHeight="14.4" x14ac:dyDescent="0.3"/>
  <cols>
    <col min="1" max="1" width="6.5546875" customWidth="1"/>
    <col min="2" max="2" width="8.5546875" customWidth="1"/>
    <col min="3" max="3" width="7.21875" customWidth="1"/>
    <col min="4" max="4" width="78.21875" customWidth="1"/>
    <col min="5" max="5" width="18.109375" customWidth="1"/>
    <col min="6" max="6" width="7.44140625" customWidth="1"/>
    <col min="7" max="7" width="42.77734375" customWidth="1"/>
    <col min="8" max="8" width="21.21875" customWidth="1"/>
  </cols>
  <sheetData>
    <row r="1" spans="1:8" ht="31.8" customHeight="1" x14ac:dyDescent="0.3">
      <c r="A1" s="52" t="s">
        <v>0</v>
      </c>
      <c r="B1" s="52"/>
      <c r="C1" s="52"/>
      <c r="D1" s="52"/>
      <c r="E1" s="52"/>
      <c r="F1" s="52"/>
      <c r="G1" s="52"/>
      <c r="H1" s="52"/>
    </row>
    <row r="2" spans="1:8" ht="43.2" customHeight="1" x14ac:dyDescent="0.3">
      <c r="A2" s="53" t="s">
        <v>166</v>
      </c>
      <c r="B2" s="53"/>
      <c r="C2" s="53"/>
      <c r="D2" s="53"/>
      <c r="E2" s="53"/>
      <c r="F2" s="53"/>
      <c r="G2" s="53"/>
      <c r="H2" s="53"/>
    </row>
    <row r="3" spans="1:8" ht="31.8" customHeight="1" x14ac:dyDescent="0.3">
      <c r="A3" s="54" t="s">
        <v>129</v>
      </c>
      <c r="B3" s="54"/>
      <c r="C3" s="54"/>
      <c r="D3" s="52"/>
      <c r="E3" s="52"/>
      <c r="F3" s="52"/>
      <c r="G3" s="52"/>
      <c r="H3" s="52"/>
    </row>
    <row r="4" spans="1:8" x14ac:dyDescent="0.3">
      <c r="A4" s="55" t="s">
        <v>122</v>
      </c>
      <c r="B4" s="55" t="s">
        <v>121</v>
      </c>
      <c r="C4" s="55" t="s">
        <v>104</v>
      </c>
      <c r="D4" s="57" t="s">
        <v>120</v>
      </c>
      <c r="E4" s="59" t="s">
        <v>119</v>
      </c>
      <c r="F4" s="59" t="s">
        <v>104</v>
      </c>
      <c r="G4" s="59" t="s">
        <v>118</v>
      </c>
      <c r="H4" s="50" t="s">
        <v>105</v>
      </c>
    </row>
    <row r="5" spans="1:8" x14ac:dyDescent="0.3">
      <c r="A5" s="56"/>
      <c r="B5" s="56"/>
      <c r="C5" s="56"/>
      <c r="D5" s="58"/>
      <c r="E5" s="59"/>
      <c r="F5" s="59"/>
      <c r="G5" s="59"/>
      <c r="H5" s="50"/>
    </row>
    <row r="6" spans="1:8" ht="30.6" customHeight="1" x14ac:dyDescent="0.3">
      <c r="A6" s="24"/>
      <c r="B6" s="24"/>
      <c r="C6" s="24"/>
      <c r="D6" s="25" t="s">
        <v>138</v>
      </c>
      <c r="E6" s="28"/>
      <c r="F6" s="24"/>
      <c r="G6" s="30"/>
      <c r="H6" s="30"/>
    </row>
    <row r="7" spans="1:8" ht="331.8" customHeight="1" x14ac:dyDescent="0.3">
      <c r="A7" s="32">
        <v>1.01</v>
      </c>
      <c r="B7" s="24">
        <v>2</v>
      </c>
      <c r="C7" s="24" t="s">
        <v>126</v>
      </c>
      <c r="D7" s="33" t="s">
        <v>139</v>
      </c>
      <c r="E7" s="28"/>
      <c r="F7" s="24" t="str">
        <f t="shared" ref="F7:F13" si="0">"/"&amp;C7</f>
        <v>/each</v>
      </c>
      <c r="G7" s="30"/>
      <c r="H7" s="30"/>
    </row>
    <row r="8" spans="1:8" ht="333" customHeight="1" x14ac:dyDescent="0.3">
      <c r="A8" s="32">
        <f>A7+0.01</f>
        <v>1.02</v>
      </c>
      <c r="B8" s="24">
        <v>3</v>
      </c>
      <c r="C8" s="24" t="s">
        <v>126</v>
      </c>
      <c r="D8" s="33" t="s">
        <v>140</v>
      </c>
      <c r="E8" s="29"/>
      <c r="F8" s="24" t="str">
        <f t="shared" si="0"/>
        <v>/each</v>
      </c>
      <c r="G8" s="24"/>
      <c r="H8" s="29"/>
    </row>
    <row r="9" spans="1:8" ht="279.60000000000002" customHeight="1" x14ac:dyDescent="0.3">
      <c r="A9" s="32">
        <f t="shared" ref="A9:A43" si="1">A8+0.01</f>
        <v>1.03</v>
      </c>
      <c r="B9" s="24">
        <v>1</v>
      </c>
      <c r="C9" s="24" t="s">
        <v>126</v>
      </c>
      <c r="D9" s="31" t="s">
        <v>141</v>
      </c>
      <c r="E9" s="29"/>
      <c r="F9" s="24" t="str">
        <f t="shared" si="0"/>
        <v>/each</v>
      </c>
      <c r="G9" s="24"/>
      <c r="H9" s="29"/>
    </row>
    <row r="10" spans="1:8" ht="149.4" customHeight="1" x14ac:dyDescent="0.3">
      <c r="A10" s="32">
        <f t="shared" si="1"/>
        <v>1.04</v>
      </c>
      <c r="B10" s="24">
        <v>1</v>
      </c>
      <c r="C10" s="24" t="s">
        <v>126</v>
      </c>
      <c r="D10" s="34" t="s">
        <v>142</v>
      </c>
      <c r="E10" s="29"/>
      <c r="F10" s="24" t="str">
        <f t="shared" si="0"/>
        <v>/each</v>
      </c>
      <c r="G10" s="24"/>
      <c r="H10" s="29"/>
    </row>
    <row r="11" spans="1:8" ht="158.4" customHeight="1" x14ac:dyDescent="0.3">
      <c r="A11" s="32">
        <f t="shared" si="1"/>
        <v>1.05</v>
      </c>
      <c r="B11" s="24">
        <v>1</v>
      </c>
      <c r="C11" s="24" t="s">
        <v>126</v>
      </c>
      <c r="D11" s="34" t="s">
        <v>143</v>
      </c>
      <c r="E11" s="29"/>
      <c r="F11" s="24" t="str">
        <f t="shared" si="0"/>
        <v>/each</v>
      </c>
      <c r="G11" s="24"/>
      <c r="H11" s="29"/>
    </row>
    <row r="12" spans="1:8" ht="151.19999999999999" customHeight="1" x14ac:dyDescent="0.3">
      <c r="A12" s="32">
        <f t="shared" si="1"/>
        <v>1.06</v>
      </c>
      <c r="B12" s="24">
        <v>1</v>
      </c>
      <c r="C12" s="24" t="s">
        <v>126</v>
      </c>
      <c r="D12" s="34" t="s">
        <v>144</v>
      </c>
      <c r="E12" s="29"/>
      <c r="F12" s="24" t="str">
        <f t="shared" si="0"/>
        <v>/each</v>
      </c>
      <c r="G12" s="24"/>
      <c r="H12" s="29"/>
    </row>
    <row r="13" spans="1:8" ht="128.4" customHeight="1" x14ac:dyDescent="0.3">
      <c r="A13" s="32">
        <f t="shared" si="1"/>
        <v>1.07</v>
      </c>
      <c r="B13" s="24">
        <v>1</v>
      </c>
      <c r="C13" s="24" t="s">
        <v>126</v>
      </c>
      <c r="D13" s="34" t="s">
        <v>145</v>
      </c>
      <c r="E13" s="29"/>
      <c r="F13" s="24" t="str">
        <f t="shared" si="0"/>
        <v>/each</v>
      </c>
      <c r="G13" s="24"/>
      <c r="H13" s="29"/>
    </row>
    <row r="14" spans="1:8" ht="69.599999999999994" customHeight="1" x14ac:dyDescent="0.3">
      <c r="A14" s="32">
        <f t="shared" si="1"/>
        <v>1.08</v>
      </c>
      <c r="B14" s="24">
        <v>1</v>
      </c>
      <c r="C14" s="24" t="s">
        <v>126</v>
      </c>
      <c r="D14" s="34" t="s">
        <v>146</v>
      </c>
      <c r="E14" s="29"/>
      <c r="F14" s="24" t="str">
        <f>"/"&amp;C14</f>
        <v>/each</v>
      </c>
      <c r="G14" s="24"/>
      <c r="H14" s="29"/>
    </row>
    <row r="15" spans="1:8" ht="85.8" customHeight="1" x14ac:dyDescent="0.3">
      <c r="A15" s="32">
        <f t="shared" si="1"/>
        <v>1.0900000000000001</v>
      </c>
      <c r="B15" s="24">
        <v>5</v>
      </c>
      <c r="C15" s="24" t="s">
        <v>126</v>
      </c>
      <c r="D15" s="35" t="s">
        <v>147</v>
      </c>
      <c r="E15" s="29"/>
      <c r="F15" s="24" t="str">
        <f t="shared" ref="F15:F43" si="2">"/"&amp;C15</f>
        <v>/each</v>
      </c>
      <c r="G15" s="24"/>
      <c r="H15" s="29"/>
    </row>
    <row r="16" spans="1:8" ht="115.8" customHeight="1" x14ac:dyDescent="0.3">
      <c r="A16" s="32">
        <f t="shared" si="1"/>
        <v>1.1000000000000001</v>
      </c>
      <c r="B16" s="24">
        <v>155</v>
      </c>
      <c r="C16" s="24" t="s">
        <v>153</v>
      </c>
      <c r="D16" s="35" t="s">
        <v>148</v>
      </c>
      <c r="E16" s="29"/>
      <c r="F16" s="24" t="str">
        <f t="shared" si="2"/>
        <v>/Meter</v>
      </c>
      <c r="G16" s="24"/>
      <c r="H16" s="29"/>
    </row>
    <row r="17" spans="1:8" ht="225" customHeight="1" x14ac:dyDescent="0.3">
      <c r="A17" s="32">
        <f t="shared" si="1"/>
        <v>1.1100000000000001</v>
      </c>
      <c r="B17" s="24">
        <v>35</v>
      </c>
      <c r="C17" s="24" t="s">
        <v>127</v>
      </c>
      <c r="D17" s="35" t="s">
        <v>149</v>
      </c>
      <c r="E17" s="29"/>
      <c r="F17" s="24" t="str">
        <f t="shared" si="2"/>
        <v>/meter</v>
      </c>
      <c r="G17" s="24"/>
      <c r="H17" s="29"/>
    </row>
    <row r="18" spans="1:8" ht="69.599999999999994" customHeight="1" x14ac:dyDescent="0.3">
      <c r="A18" s="32">
        <f t="shared" si="1"/>
        <v>1.1200000000000001</v>
      </c>
      <c r="B18" s="24">
        <v>1</v>
      </c>
      <c r="C18" s="24" t="s">
        <v>126</v>
      </c>
      <c r="D18" s="36" t="s">
        <v>150</v>
      </c>
      <c r="E18" s="29"/>
      <c r="F18" s="24" t="str">
        <f t="shared" si="2"/>
        <v>/each</v>
      </c>
      <c r="G18" s="24"/>
      <c r="H18" s="29"/>
    </row>
    <row r="19" spans="1:8" ht="87" customHeight="1" x14ac:dyDescent="0.3">
      <c r="A19" s="32">
        <f t="shared" si="1"/>
        <v>1.1300000000000001</v>
      </c>
      <c r="B19" s="24">
        <v>155</v>
      </c>
      <c r="C19" s="24" t="s">
        <v>153</v>
      </c>
      <c r="D19" s="34" t="s">
        <v>151</v>
      </c>
      <c r="E19" s="29"/>
      <c r="F19" s="24" t="str">
        <f t="shared" si="2"/>
        <v>/Meter</v>
      </c>
      <c r="G19" s="24"/>
      <c r="H19" s="29"/>
    </row>
    <row r="20" spans="1:8" ht="108.6" customHeight="1" x14ac:dyDescent="0.3">
      <c r="A20" s="32">
        <f t="shared" si="1"/>
        <v>1.1400000000000001</v>
      </c>
      <c r="B20" s="24">
        <v>30</v>
      </c>
      <c r="C20" s="24" t="s">
        <v>153</v>
      </c>
      <c r="D20" s="34" t="s">
        <v>152</v>
      </c>
      <c r="E20" s="29"/>
      <c r="F20" s="24" t="str">
        <f t="shared" si="2"/>
        <v>/Meter</v>
      </c>
      <c r="G20" s="24"/>
      <c r="H20" s="29"/>
    </row>
    <row r="21" spans="1:8" ht="32.4" customHeight="1" x14ac:dyDescent="0.3">
      <c r="A21" s="27"/>
      <c r="B21" s="27"/>
      <c r="C21" s="27"/>
      <c r="D21" s="25" t="s">
        <v>167</v>
      </c>
      <c r="E21" s="49"/>
      <c r="F21" s="60"/>
      <c r="G21" s="27"/>
      <c r="H21" s="30"/>
    </row>
    <row r="22" spans="1:8" ht="42" customHeight="1" x14ac:dyDescent="0.3">
      <c r="A22" s="32"/>
      <c r="B22" s="24"/>
      <c r="C22" s="24"/>
      <c r="D22" s="25" t="s">
        <v>154</v>
      </c>
      <c r="E22" s="29"/>
      <c r="F22" s="24" t="str">
        <f t="shared" si="2"/>
        <v>/</v>
      </c>
      <c r="G22" s="24"/>
      <c r="H22" s="29"/>
    </row>
    <row r="23" spans="1:8" ht="69.599999999999994" customHeight="1" x14ac:dyDescent="0.3">
      <c r="A23" s="32">
        <v>2.0099999999999998</v>
      </c>
      <c r="B23" s="24">
        <v>100</v>
      </c>
      <c r="C23" s="24" t="s">
        <v>127</v>
      </c>
      <c r="D23" s="37" t="s">
        <v>130</v>
      </c>
      <c r="E23" s="29"/>
      <c r="F23" s="24" t="str">
        <f t="shared" si="2"/>
        <v>/meter</v>
      </c>
      <c r="G23" s="24"/>
      <c r="H23" s="29"/>
    </row>
    <row r="24" spans="1:8" ht="76.8" customHeight="1" x14ac:dyDescent="0.3">
      <c r="A24" s="32">
        <f t="shared" si="1"/>
        <v>2.0199999999999996</v>
      </c>
      <c r="B24" s="24">
        <v>100</v>
      </c>
      <c r="C24" s="24" t="s">
        <v>127</v>
      </c>
      <c r="D24" s="37" t="s">
        <v>131</v>
      </c>
      <c r="E24" s="29"/>
      <c r="F24" s="24" t="str">
        <f t="shared" si="2"/>
        <v>/meter</v>
      </c>
      <c r="G24" s="24"/>
      <c r="H24" s="29"/>
    </row>
    <row r="25" spans="1:8" ht="70.2" customHeight="1" x14ac:dyDescent="0.3">
      <c r="A25" s="32">
        <f t="shared" si="1"/>
        <v>2.0299999999999994</v>
      </c>
      <c r="B25" s="24">
        <v>100</v>
      </c>
      <c r="C25" s="24" t="s">
        <v>127</v>
      </c>
      <c r="D25" s="37" t="s">
        <v>123</v>
      </c>
      <c r="E25" s="29"/>
      <c r="F25" s="24" t="str">
        <f t="shared" si="2"/>
        <v>/meter</v>
      </c>
      <c r="G25" s="24"/>
      <c r="H25" s="29"/>
    </row>
    <row r="26" spans="1:8" ht="87.6" customHeight="1" x14ac:dyDescent="0.3">
      <c r="A26" s="32">
        <f t="shared" si="1"/>
        <v>2.0399999999999991</v>
      </c>
      <c r="B26" s="24">
        <v>10</v>
      </c>
      <c r="C26" s="24" t="s">
        <v>127</v>
      </c>
      <c r="D26" s="37" t="s">
        <v>124</v>
      </c>
      <c r="E26" s="29"/>
      <c r="F26" s="24" t="str">
        <f t="shared" si="2"/>
        <v>/meter</v>
      </c>
      <c r="G26" s="24"/>
      <c r="H26" s="29"/>
    </row>
    <row r="27" spans="1:8" ht="81.599999999999994" customHeight="1" x14ac:dyDescent="0.3">
      <c r="A27" s="32">
        <f t="shared" si="1"/>
        <v>2.0499999999999989</v>
      </c>
      <c r="B27" s="24">
        <v>5</v>
      </c>
      <c r="C27" s="24" t="s">
        <v>126</v>
      </c>
      <c r="D27" s="37" t="s">
        <v>132</v>
      </c>
      <c r="E27" s="29"/>
      <c r="F27" s="24" t="str">
        <f t="shared" si="2"/>
        <v>/each</v>
      </c>
      <c r="G27" s="24"/>
      <c r="H27" s="29"/>
    </row>
    <row r="28" spans="1:8" ht="81.599999999999994" customHeight="1" x14ac:dyDescent="0.3">
      <c r="A28" s="32">
        <f t="shared" si="1"/>
        <v>2.0599999999999987</v>
      </c>
      <c r="B28" s="24">
        <v>5</v>
      </c>
      <c r="C28" s="24" t="s">
        <v>128</v>
      </c>
      <c r="D28" s="37" t="s">
        <v>125</v>
      </c>
      <c r="E28" s="29"/>
      <c r="F28" s="24" t="str">
        <f t="shared" si="2"/>
        <v>/metre</v>
      </c>
      <c r="G28" s="24"/>
      <c r="H28" s="29"/>
    </row>
    <row r="29" spans="1:8" ht="127.8" customHeight="1" x14ac:dyDescent="0.3">
      <c r="A29" s="32">
        <f t="shared" si="1"/>
        <v>2.0699999999999985</v>
      </c>
      <c r="B29" s="24">
        <v>33</v>
      </c>
      <c r="C29" s="24" t="s">
        <v>126</v>
      </c>
      <c r="D29" s="37" t="s">
        <v>155</v>
      </c>
      <c r="E29" s="29"/>
      <c r="F29" s="24" t="str">
        <f t="shared" si="2"/>
        <v>/each</v>
      </c>
      <c r="G29" s="24"/>
      <c r="H29" s="29"/>
    </row>
    <row r="30" spans="1:8" ht="129.6" customHeight="1" x14ac:dyDescent="0.3">
      <c r="A30" s="32">
        <f t="shared" si="1"/>
        <v>2.0799999999999983</v>
      </c>
      <c r="B30" s="24">
        <v>1</v>
      </c>
      <c r="C30" s="24" t="s">
        <v>126</v>
      </c>
      <c r="D30" s="38" t="s">
        <v>156</v>
      </c>
      <c r="E30" s="29"/>
      <c r="F30" s="24" t="str">
        <f t="shared" si="2"/>
        <v>/each</v>
      </c>
      <c r="G30" s="24"/>
      <c r="H30" s="29"/>
    </row>
    <row r="31" spans="1:8" ht="114" customHeight="1" x14ac:dyDescent="0.3">
      <c r="A31" s="32">
        <f t="shared" si="1"/>
        <v>2.0899999999999981</v>
      </c>
      <c r="B31" s="24">
        <v>220</v>
      </c>
      <c r="C31" s="24" t="s">
        <v>127</v>
      </c>
      <c r="D31" s="38" t="s">
        <v>157</v>
      </c>
      <c r="E31" s="29"/>
      <c r="F31" s="24" t="str">
        <f t="shared" si="2"/>
        <v>/meter</v>
      </c>
      <c r="G31" s="24"/>
      <c r="H31" s="29"/>
    </row>
    <row r="32" spans="1:8" ht="110.4" customHeight="1" x14ac:dyDescent="0.3">
      <c r="A32" s="32">
        <f t="shared" si="1"/>
        <v>2.0999999999999979</v>
      </c>
      <c r="B32" s="24">
        <v>1</v>
      </c>
      <c r="C32" s="24" t="s">
        <v>126</v>
      </c>
      <c r="D32" s="39" t="s">
        <v>133</v>
      </c>
      <c r="E32" s="29"/>
      <c r="F32" s="24" t="str">
        <f t="shared" si="2"/>
        <v>/each</v>
      </c>
      <c r="G32" s="24"/>
      <c r="H32" s="29"/>
    </row>
    <row r="33" spans="1:8" ht="69.599999999999994" customHeight="1" x14ac:dyDescent="0.3">
      <c r="A33" s="32">
        <f t="shared" si="1"/>
        <v>2.1099999999999977</v>
      </c>
      <c r="B33" s="24">
        <v>15</v>
      </c>
      <c r="C33" s="24" t="s">
        <v>126</v>
      </c>
      <c r="D33" s="40" t="s">
        <v>134</v>
      </c>
      <c r="E33" s="29"/>
      <c r="F33" s="24" t="str">
        <f t="shared" si="2"/>
        <v>/each</v>
      </c>
      <c r="G33" s="24"/>
      <c r="H33" s="29"/>
    </row>
    <row r="34" spans="1:8" ht="58.2" customHeight="1" x14ac:dyDescent="0.3">
      <c r="A34" s="32">
        <f t="shared" si="1"/>
        <v>2.1199999999999974</v>
      </c>
      <c r="B34" s="24">
        <v>2</v>
      </c>
      <c r="C34" s="24" t="s">
        <v>126</v>
      </c>
      <c r="D34" s="41" t="s">
        <v>135</v>
      </c>
      <c r="E34" s="29"/>
      <c r="F34" s="24" t="str">
        <f t="shared" si="2"/>
        <v>/each</v>
      </c>
      <c r="G34" s="24"/>
      <c r="H34" s="29"/>
    </row>
    <row r="35" spans="1:8" ht="80.400000000000006" customHeight="1" x14ac:dyDescent="0.3">
      <c r="A35" s="32">
        <f t="shared" si="1"/>
        <v>2.1299999999999972</v>
      </c>
      <c r="B35" s="24">
        <v>1</v>
      </c>
      <c r="C35" s="24" t="s">
        <v>126</v>
      </c>
      <c r="D35" s="42" t="s">
        <v>158</v>
      </c>
      <c r="E35" s="29"/>
      <c r="F35" s="24" t="str">
        <f t="shared" si="2"/>
        <v>/each</v>
      </c>
      <c r="G35" s="24"/>
      <c r="H35" s="29"/>
    </row>
    <row r="36" spans="1:8" ht="61.8" customHeight="1" x14ac:dyDescent="0.3">
      <c r="A36" s="32">
        <f t="shared" si="1"/>
        <v>2.139999999999997</v>
      </c>
      <c r="B36" s="24">
        <v>10</v>
      </c>
      <c r="C36" s="24" t="s">
        <v>126</v>
      </c>
      <c r="D36" s="42" t="s">
        <v>159</v>
      </c>
      <c r="E36" s="29"/>
      <c r="F36" s="24" t="str">
        <f t="shared" si="2"/>
        <v>/each</v>
      </c>
      <c r="G36" s="27"/>
      <c r="H36" s="30"/>
    </row>
    <row r="37" spans="1:8" ht="89.4" customHeight="1" x14ac:dyDescent="0.3">
      <c r="A37" s="32">
        <f t="shared" si="1"/>
        <v>2.1499999999999968</v>
      </c>
      <c r="B37" s="24">
        <v>2</v>
      </c>
      <c r="C37" s="24" t="s">
        <v>126</v>
      </c>
      <c r="D37" s="43" t="s">
        <v>160</v>
      </c>
      <c r="E37" s="29"/>
      <c r="F37" s="24" t="str">
        <f t="shared" si="2"/>
        <v>/each</v>
      </c>
      <c r="G37" s="27"/>
      <c r="H37" s="30"/>
    </row>
    <row r="38" spans="1:8" ht="61.8" customHeight="1" x14ac:dyDescent="0.3">
      <c r="A38" s="32">
        <f t="shared" si="1"/>
        <v>2.1599999999999966</v>
      </c>
      <c r="B38" s="24">
        <v>10</v>
      </c>
      <c r="C38" s="24" t="s">
        <v>126</v>
      </c>
      <c r="D38" s="44" t="s">
        <v>161</v>
      </c>
      <c r="E38" s="29"/>
      <c r="F38" s="24" t="str">
        <f t="shared" si="2"/>
        <v>/each</v>
      </c>
      <c r="G38" s="27"/>
      <c r="H38" s="30"/>
    </row>
    <row r="39" spans="1:8" ht="61.8" customHeight="1" x14ac:dyDescent="0.3">
      <c r="A39" s="32">
        <f t="shared" si="1"/>
        <v>2.1699999999999964</v>
      </c>
      <c r="B39" s="24">
        <v>60</v>
      </c>
      <c r="C39" s="24" t="s">
        <v>127</v>
      </c>
      <c r="D39" s="37" t="s">
        <v>162</v>
      </c>
      <c r="E39" s="29"/>
      <c r="F39" s="24" t="str">
        <f t="shared" si="2"/>
        <v>/meter</v>
      </c>
      <c r="G39" s="27"/>
      <c r="H39" s="30"/>
    </row>
    <row r="40" spans="1:8" ht="61.8" customHeight="1" x14ac:dyDescent="0.3">
      <c r="A40" s="32">
        <f t="shared" si="1"/>
        <v>2.1799999999999962</v>
      </c>
      <c r="B40" s="24">
        <v>170</v>
      </c>
      <c r="C40" s="24" t="s">
        <v>126</v>
      </c>
      <c r="D40" s="33" t="s">
        <v>136</v>
      </c>
      <c r="E40" s="29"/>
      <c r="F40" s="24" t="str">
        <f t="shared" si="2"/>
        <v>/each</v>
      </c>
      <c r="G40" s="27"/>
      <c r="H40" s="30"/>
    </row>
    <row r="41" spans="1:8" ht="61.8" customHeight="1" x14ac:dyDescent="0.3">
      <c r="A41" s="32">
        <f t="shared" si="1"/>
        <v>2.1899999999999959</v>
      </c>
      <c r="B41" s="24">
        <v>1</v>
      </c>
      <c r="C41" s="24" t="s">
        <v>137</v>
      </c>
      <c r="D41" s="33" t="s">
        <v>163</v>
      </c>
      <c r="E41" s="29"/>
      <c r="F41" s="24" t="str">
        <f t="shared" si="2"/>
        <v>/set</v>
      </c>
      <c r="G41" s="27"/>
      <c r="H41" s="30"/>
    </row>
    <row r="42" spans="1:8" ht="61.8" customHeight="1" x14ac:dyDescent="0.3">
      <c r="A42" s="32">
        <f t="shared" si="1"/>
        <v>2.1999999999999957</v>
      </c>
      <c r="B42" s="24">
        <v>2</v>
      </c>
      <c r="C42" s="24" t="s">
        <v>126</v>
      </c>
      <c r="D42" s="33" t="s">
        <v>164</v>
      </c>
      <c r="E42" s="29"/>
      <c r="F42" s="24" t="str">
        <f t="shared" si="2"/>
        <v>/each</v>
      </c>
      <c r="G42" s="27"/>
      <c r="H42" s="30"/>
    </row>
    <row r="43" spans="1:8" ht="61.8" customHeight="1" x14ac:dyDescent="0.3">
      <c r="A43" s="32">
        <f t="shared" si="1"/>
        <v>2.2099999999999955</v>
      </c>
      <c r="B43" s="24">
        <v>80</v>
      </c>
      <c r="C43" s="24" t="s">
        <v>127</v>
      </c>
      <c r="D43" s="33" t="s">
        <v>165</v>
      </c>
      <c r="E43" s="29"/>
      <c r="F43" s="24" t="str">
        <f t="shared" si="2"/>
        <v>/meter</v>
      </c>
      <c r="G43" s="27"/>
      <c r="H43" s="30"/>
    </row>
    <row r="44" spans="1:8" ht="32.4" customHeight="1" x14ac:dyDescent="0.3">
      <c r="A44" s="27"/>
      <c r="B44" s="27"/>
      <c r="C44" s="27"/>
      <c r="D44" s="25" t="s">
        <v>168</v>
      </c>
      <c r="E44" s="49"/>
      <c r="F44" s="60"/>
      <c r="G44" s="27"/>
      <c r="H44" s="30"/>
    </row>
    <row r="45" spans="1:8" ht="32.4" customHeight="1" x14ac:dyDescent="0.3">
      <c r="A45" s="45"/>
      <c r="B45" s="45"/>
      <c r="C45" s="45"/>
      <c r="D45" s="46"/>
      <c r="E45" s="47"/>
      <c r="F45" s="45"/>
      <c r="G45" s="45"/>
      <c r="H45" s="26"/>
    </row>
    <row r="46" spans="1:8" ht="32.4" customHeight="1" x14ac:dyDescent="0.3">
      <c r="A46" s="45"/>
      <c r="B46" s="45"/>
      <c r="C46" s="45"/>
      <c r="D46" s="25" t="s">
        <v>169</v>
      </c>
      <c r="E46" s="49" t="s">
        <v>105</v>
      </c>
      <c r="F46" s="49"/>
      <c r="G46" s="45"/>
      <c r="H46" s="26"/>
    </row>
    <row r="47" spans="1:8" ht="32.4" customHeight="1" x14ac:dyDescent="0.3">
      <c r="A47" s="45"/>
      <c r="B47" s="45"/>
      <c r="C47" s="45"/>
      <c r="D47" s="48" t="str">
        <f>D6</f>
        <v xml:space="preserve">Part A : Supply &amp; Installation of IP BASED CCTV </v>
      </c>
      <c r="E47" s="49"/>
      <c r="F47" s="49"/>
      <c r="G47" s="45"/>
      <c r="H47" s="26"/>
    </row>
    <row r="48" spans="1:8" ht="32.4" customHeight="1" x14ac:dyDescent="0.3">
      <c r="A48" s="45"/>
      <c r="B48" s="45"/>
      <c r="C48" s="45"/>
      <c r="D48" s="48" t="str">
        <f>D22</f>
        <v>Part B : Indoor Electrification Works</v>
      </c>
      <c r="E48" s="49"/>
      <c r="F48" s="49"/>
      <c r="G48" s="45"/>
      <c r="H48" s="26"/>
    </row>
    <row r="49" spans="1:8" ht="32.4" customHeight="1" x14ac:dyDescent="0.3">
      <c r="A49" s="45"/>
      <c r="B49" s="45"/>
      <c r="C49" s="45"/>
      <c r="D49" s="25" t="s">
        <v>170</v>
      </c>
      <c r="E49" s="49"/>
      <c r="F49" s="49"/>
      <c r="G49" s="45"/>
      <c r="H49" s="26"/>
    </row>
    <row r="50" spans="1:8" ht="32.4" customHeight="1" x14ac:dyDescent="0.3">
      <c r="A50" s="45"/>
      <c r="B50" s="45"/>
      <c r="C50" s="45"/>
      <c r="D50" s="25" t="s">
        <v>171</v>
      </c>
      <c r="E50" s="49"/>
      <c r="F50" s="49"/>
      <c r="G50" s="45"/>
      <c r="H50" s="26"/>
    </row>
    <row r="51" spans="1:8" ht="32.4" customHeight="1" x14ac:dyDescent="0.3">
      <c r="A51" s="45"/>
      <c r="B51" s="45"/>
      <c r="C51" s="45"/>
      <c r="D51" s="25" t="s">
        <v>172</v>
      </c>
      <c r="E51" s="49"/>
      <c r="F51" s="49"/>
      <c r="G51" s="45"/>
      <c r="H51" s="26"/>
    </row>
    <row r="52" spans="1:8" ht="32.4" customHeight="1" x14ac:dyDescent="0.3">
      <c r="A52" s="45"/>
      <c r="B52" s="45"/>
      <c r="C52" s="45"/>
      <c r="D52" s="46"/>
      <c r="E52" s="47"/>
      <c r="F52" s="45"/>
      <c r="G52" s="45"/>
      <c r="H52" s="26"/>
    </row>
    <row r="53" spans="1:8" ht="30" customHeight="1" x14ac:dyDescent="0.3">
      <c r="A53" s="61" t="s">
        <v>117</v>
      </c>
      <c r="B53" s="61"/>
      <c r="C53" s="61"/>
      <c r="D53" s="61"/>
      <c r="E53" s="61"/>
      <c r="F53" s="61"/>
      <c r="G53" s="61"/>
      <c r="H53" s="61"/>
    </row>
    <row r="56" spans="1:8" x14ac:dyDescent="0.3">
      <c r="A56" s="62" t="s">
        <v>116</v>
      </c>
      <c r="B56" s="62"/>
    </row>
    <row r="57" spans="1:8" x14ac:dyDescent="0.3">
      <c r="A57" s="62" t="s">
        <v>115</v>
      </c>
      <c r="B57" s="62"/>
    </row>
    <row r="59" spans="1:8" s="26" customFormat="1" ht="24" customHeight="1" x14ac:dyDescent="0.3">
      <c r="D59" s="51" t="s">
        <v>114</v>
      </c>
      <c r="E59" s="51"/>
      <c r="F59" s="51"/>
    </row>
    <row r="60" spans="1:8" s="26" customFormat="1" ht="24" customHeight="1" x14ac:dyDescent="0.3">
      <c r="D60" s="51" t="s">
        <v>106</v>
      </c>
      <c r="E60" s="51"/>
      <c r="F60" s="51"/>
    </row>
  </sheetData>
  <mergeCells count="24">
    <mergeCell ref="D60:F60"/>
    <mergeCell ref="A53:H53"/>
    <mergeCell ref="A56:B56"/>
    <mergeCell ref="A57:B57"/>
    <mergeCell ref="H4:H5"/>
    <mergeCell ref="D59:F59"/>
    <mergeCell ref="A1:H1"/>
    <mergeCell ref="A2:H2"/>
    <mergeCell ref="A3:H3"/>
    <mergeCell ref="A4:A5"/>
    <mergeCell ref="B4:B5"/>
    <mergeCell ref="C4:C5"/>
    <mergeCell ref="D4:D5"/>
    <mergeCell ref="E4:E5"/>
    <mergeCell ref="F4:F5"/>
    <mergeCell ref="G4:G5"/>
    <mergeCell ref="E44:F44"/>
    <mergeCell ref="E21:F21"/>
    <mergeCell ref="E46:F46"/>
    <mergeCell ref="E47:F47"/>
    <mergeCell ref="E48:F48"/>
    <mergeCell ref="E49:F49"/>
    <mergeCell ref="E50:F50"/>
    <mergeCell ref="E51:F51"/>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&amp;C&amp;P&amp;RContractor</oddFooter>
  </headerFooter>
  <rowBreaks count="5" manualBreakCount="5">
    <brk id="13" max="7" man="1"/>
    <brk id="18" max="7" man="1"/>
    <brk id="26" max="7" man="1"/>
    <brk id="32" max="7" man="1"/>
    <brk id="4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General Specification sheet sor</vt:lpstr>
      <vt:lpstr>Quotation Shedule</vt:lpstr>
      <vt:lpstr>'General Specification sheet sor'!Print_Area</vt:lpstr>
      <vt:lpstr>'Quotation Shedule'!Print_Area</vt:lpstr>
      <vt:lpstr>'General Specification sheet sor'!Print_Titles</vt:lpstr>
      <vt:lpstr>'Quotation Shedule'!Print_Titles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 nair</dc:creator>
  <cp:lastModifiedBy>veena nair</cp:lastModifiedBy>
  <cp:lastPrinted>2026-09-30T10:15:02Z</cp:lastPrinted>
  <dcterms:created xsi:type="dcterms:W3CDTF">2026-01-03T05:46:43Z</dcterms:created>
  <dcterms:modified xsi:type="dcterms:W3CDTF">2026-09-30T10:46:12Z</dcterms:modified>
</cp:coreProperties>
</file>