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KCA\1.PROJECTS\1.PROJECTS\1.TRIVANDRUM\St.Xaviers\Comp Statemnt\2026\14.Repair , Rectification works Store , pump roo,\Estimate -Split 2\Tender\"/>
    </mc:Choice>
  </mc:AlternateContent>
  <xr:revisionPtr revIDLastSave="0" documentId="13_ncr:1_{E83B4A95-CA40-4B79-8C6C-70C170D10210}" xr6:coauthVersionLast="47" xr6:coauthVersionMax="47" xr10:uidLastSave="{00000000-0000-0000-0000-000000000000}"/>
  <bookViews>
    <workbookView xWindow="-108" yWindow="-108" windowWidth="23256" windowHeight="13896" xr2:uid="{00000000-000D-0000-FFFF-FFFF00000000}"/>
  </bookViews>
  <sheets>
    <sheet name="BOQ" sheetId="2" r:id="rId1"/>
  </sheets>
  <definedNames>
    <definedName name="_xlnm.Print_Area" localSheetId="0">BOQ!$A$1:$H$51</definedName>
    <definedName name="_xlnm.Print_Titles" localSheetId="0">BOQ!$3:$5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5" i="2" l="1"/>
  <c r="A36" i="2" s="1"/>
  <c r="A37" i="2" s="1"/>
  <c r="A34" i="2"/>
  <c r="D43" i="2"/>
  <c r="D42" i="2"/>
  <c r="F37" i="2"/>
  <c r="F36" i="2"/>
  <c r="F35" i="2"/>
  <c r="F34" i="2"/>
  <c r="F33" i="2"/>
  <c r="F30" i="2"/>
  <c r="F29" i="2"/>
  <c r="F28" i="2"/>
  <c r="F27" i="2"/>
  <c r="F26" i="2"/>
  <c r="F25" i="2"/>
  <c r="F24" i="2"/>
  <c r="F10" i="2"/>
  <c r="F11" i="2"/>
  <c r="F23" i="2"/>
  <c r="F22" i="2"/>
  <c r="F21" i="2"/>
  <c r="F20" i="2"/>
  <c r="F19" i="2"/>
  <c r="F16" i="2"/>
  <c r="F15" i="2"/>
  <c r="F14" i="2"/>
  <c r="F13" i="2"/>
  <c r="F12" i="2"/>
  <c r="D41" i="2"/>
  <c r="F9" i="2" l="1"/>
  <c r="F8" i="2"/>
  <c r="F7" i="2"/>
</calcChain>
</file>

<file path=xl/sharedStrings.xml><?xml version="1.0" encoding="utf-8"?>
<sst xmlns="http://schemas.openxmlformats.org/spreadsheetml/2006/main" count="80" uniqueCount="53">
  <si>
    <t>KERALA CRICKET ASSOCIATION</t>
  </si>
  <si>
    <t>Sl No</t>
  </si>
  <si>
    <t>Item Description</t>
  </si>
  <si>
    <t>Qty</t>
  </si>
  <si>
    <t>Unit</t>
  </si>
  <si>
    <t>Amount</t>
  </si>
  <si>
    <t xml:space="preserve">Total </t>
  </si>
  <si>
    <t xml:space="preserve">GST </t>
  </si>
  <si>
    <t>Total (Incl of GST)</t>
  </si>
  <si>
    <t>Place :</t>
  </si>
  <si>
    <t>Date:</t>
  </si>
  <si>
    <t>Rate (in Figures)</t>
  </si>
  <si>
    <t>Rate (in Words)</t>
  </si>
  <si>
    <t>Tender Schedule</t>
  </si>
  <si>
    <t xml:space="preserve">Rupees in Words: </t>
  </si>
  <si>
    <t>Sign &amp; Seal of Contractor</t>
  </si>
  <si>
    <t>Name &amp; Address:</t>
  </si>
  <si>
    <t>m</t>
  </si>
  <si>
    <t>Overview</t>
  </si>
  <si>
    <t>Repair Works of Pump room</t>
  </si>
  <si>
    <t>Repair Works of Store room</t>
  </si>
  <si>
    <t>Repair works of Pavilion building</t>
  </si>
  <si>
    <t>sqm</t>
  </si>
  <si>
    <t>Kg</t>
  </si>
  <si>
    <t>Sqm</t>
  </si>
  <si>
    <t>meter</t>
  </si>
  <si>
    <t>Nos</t>
  </si>
  <si>
    <t>Dismantling roofing including ridges, hips, valleys and gutters etc., and stacking the material  within 50 metres lead of:  G.S. Sheet</t>
  </si>
  <si>
    <t>Removing white or colour wash by scrapping and sand papering and preparing the surface smooth including necessary repairs to scratches etc. complete</t>
  </si>
  <si>
    <t>Wall painting with premium acrylic emulsion paint of interior grade, having VOC (Volatile Organic Compound ) content less than 50 grams/ litre of approved brand and manufacture, including applying additional coats wherever required to achieve even shade and colour. two coat</t>
  </si>
  <si>
    <t>Steel work in built up G I tubular ( round, square or rectangular hollow tubes etc.) trusses etc., including cutting, hoisting,fixing in position and applying a priming coat of approved steel primer, including welding and bolted with special shaped washers etc. complete</t>
  </si>
  <si>
    <t>Steel work for purlin/single section with G I pipes including cutting, hoisting, fixing in position and applying a priming coat of approved steel primer, including welding and bolted with special shaped washers etc. complete</t>
  </si>
  <si>
    <t>Providing and fixing 0.50 mm thick stone coated metal roofing sheets  of approved make, colour and profile, manufactured from high tensile Aluminium-Zinc (Al-Zn) alloy coated steel with a minimum AZ160 coating, finished with natural stone granules embedded in an acrylic bonding system and protected with a clear acrylic overcoat. The roofing sheets shall be fixed over the supporting purlins using approved self drilling/self tapping corrosion resistant coloured matching screws with EPDM washers, complete with all necessary accessories, trims, sealants, clips and all other fixing materials as recommended by the manufacturer. The rate shall include the cost of all materials, labour, transportation, loading and unloading,scaffolding, wastage etc  complete upto any pitch in horizontal/ vertical or curved surfaces, excluding the cost of purlins, rafters and trusses and including cutting to size and shape wherever required.</t>
  </si>
  <si>
    <t>Providing and fixing factory finished stone coated metal ridge cover of minimum 300 mm overall width, manufactured from corrosion resistant aluminium-zinc coated steel sheet of minimum 0.45 mm base metal thickness, with profiled/pressed shape matching the approved stone coated roofing sheets, finished with protective acrylic/stone chip coating of approved colour and texture. The ridge cover shall be fixed over the roof ridge with suitable self drilling, corrosion resistant screws with EPDM/neoprene washers, including necessary overlaps, sealing tapes, closures and all accessories required for a watertight and durable joint, complete in all respects as per manufacturer's recommendations and approved by the Engineer-in-Charge.</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</si>
  <si>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</si>
  <si>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 xml:space="preserve"> Supplying and installation of moisture resistant/fire resistant cement board as per standard sizes fixed with self-drilling / taping screws. Screws shall be of counter sunk rib head of 1.60 mm to 4 mm thick or 8 to 10 gauge of length varying from 25 to 45 mm. Cement Bonded particle board 8 mm thick (Termite, Fire &amp; Moisture Resistance), as per IS:14276 : 1995</t>
  </si>
  <si>
    <t xml:space="preserve">Painting with synthetic enamel paint of approved brand and manufacture of required colour to give an even shade : One or more coats  </t>
  </si>
  <si>
    <t>Painting with synthetic enamel paint of approved brand and manufacture of required colour to give an even shade : One or more coats on old work</t>
  </si>
  <si>
    <t>Providing and fixing 50 mm thick PUF insulated sandwich roofing panels, comprising rigid polyurethane foam core of density 40+/-2 kg/m³, sandwiched between pre-painted galvanized steel sheets of 0.50 mm top skin and 0.35 mm bottom skin, including corrosion-resistant 90-120mm self drilling fasteners with EPDM washers, flashing, ridge/eave closures, sealants and all necessary accessories, complete in all respects as per manufacturer's specifications and approved drawings.</t>
  </si>
  <si>
    <t>Providing and fixing precoated galvanised steel sheet roofing accessories of total coated thickness 0.50mm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
Ridges plain (500 - 600mm)</t>
  </si>
  <si>
    <t>Dismantling and removing existing rolling shutter of any size, including guide channels, bracket plates, shaft, springs, locking arrangements and all associated fixtures complete, carefully lowering and stacking serviceable materials as directed by the Engineer-in-Charge. The work shall include cutting, loosening of fasteners, removal of embedded holdfasts, disposal of unserviceable debris up to the designated location, and making good the disturbed portions of masonry, plaster, concrete and finishes around the shutter opening after dismantling. The item shall include patch plastering, filling gaps, surface preparation and restoration of adjoining wall surfaces to match the existing finish, complete in all respects as per the direction of the Engineer-in-Charge.</t>
  </si>
  <si>
    <t>Providing and fixing coastal/marine-grade aluminium rolling shutter of approved make and design, manufactured from corrosion-resistant extruded/roll-formed aluminium alloy sections of suitable grade and thickness, with interlocking aluminium profiles/slats of minimum 1.5 mm thickness or as required based on the size and design of the shutter. The shutter shall be complete with heavy-duty aluminium guide channels, reinforced aluminium bottom rail with EPDM/rubber weather seal, heavy-duty corrosion protected steel barrel/shaft, bearings, brackets, locking arrangement and all necessary accessories. The shutter shall be finished with  marine- grade powder coating of minimum 70–80 micron dry film thickness  or approved anodized finish suitable for external/coastal exposure. All exposed fasteners, brackets and critical hardware shall be  corrosion resistant grade material. The complete assembly shall be designed and manufactured for high humidity and salt aden coastal atmospheric conditions, with suitable protection against corrosion, water accumulation and weathering complete in all respects including necessary fixing, alignment, testing and commissioning, as directed by the Engineer-in-Charge.</t>
  </si>
  <si>
    <t>Painting with synthetic enamel paint of approved brand and manufacture to give an even shade :Two or more coats on new work</t>
  </si>
  <si>
    <t>Engaging labour for shifting, handling, and safe stacking of existing storage itesm,furniture, or other movable items including providing necessary manpower, protection against damage, temporary relocation within the premises, re-arrangement and reinstatement of all items to their original positions after completion of  works, cleaning of the  area, and all incidental operations required for satisfactory completion of the work, complete as directed by the Engineer-in-Charge.The rate shall be inclusive of all labour, materials, protective sheets, barricading, dust and noise control measures, temporary coverings, and all necessary arrangements to ensure uninterrupted office operations, prevent the spread of dust and debris, minimize noise disturbance, maintain safety, and ensure smooth functioning  throughout the execution of the work, complete as directed by the Engineer-in-Charge.</t>
  </si>
  <si>
    <t xml:space="preserve">Providing and fixing 180 mm wide UPVC rainwater gutter of approved make and quality, including all necessary fittings and accessories such as gutter brackets, joints, end caps, outlets, bends, connectors, stop ends, sealants, clamps and fixing hardware, complete as required for proper collection and disposal of rainwater, including all necessary cutting, jointing, alignment and fixing, complete in all respects. </t>
  </si>
  <si>
    <t>Providing and fixing precoated galvanised iron profile sheets (size, shape and pitch of  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</si>
  <si>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Providing and engaging skilled labour for inspection, identification and rectification of roof leakage in the existing roof structure, including tracing the source of leakage, carefully removing and replacing damaged, rusted or loose roofing screws, self-drilling screws, washers, fasteners and other defective accessories with suitable new corrosion-resistant screws and EPDM/neoprene washers, tightening and securing all loose fasteners, cleaning and preparing the affected roof joints, overlaps, penetrations and fixing points, applying approved weatherproof silicone/sealant,bitumen self adhesive to roof sheet joints, screw heads, laps and other leakage-prone areas, sealing minor gaps and openings with suitable waterproof/weather-resistant sealant, and carrying out all necessary minor repairs to ensure the roof is rendered watertight. The work shall include all labour, tools, access equipment, consumables, sealants, screws, washers,scaffolding etc required for complete rectification, testing for leakage and satisfactory completion, all as directed by the Engineer-in-Charge. The work shall be measured based on the skilled labour provided for the above mentioned works</t>
  </si>
  <si>
    <t>Providing and fixing precoated galvanised steel sheet roofing accessories of total coated thickness 0.50mm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 Ridges plain (500 - 600mm)</t>
  </si>
  <si>
    <t>Providing ridges or hips of width 60 cm overall width plain G.S. sheet fixed with polymer coated J or L hooks, bolts and nuts 8 mm dia G.I. limpet and bitumen washers complete. 0.63 mm thick with zinc coating not less than 275 gm/m²</t>
  </si>
  <si>
    <t>Subtotal 2 :Repair Works of Store room</t>
  </si>
  <si>
    <t>Subtotal 1: Repair Works of Pump room</t>
  </si>
  <si>
    <t>Urgent Repair and Renovation Works to the Infrastructures at St. Xaviers-Kerala Cricket Association Ground, Thumba, Thiruvananthapuram</t>
  </si>
  <si>
    <t>Subtotal 3 :Repair works of Pavilion building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</si>
</sst>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6" x14ac:knownFonts="1">
    <font>
      <sz val="11"/>
      <color theme="1"/>
      <name val="Calibri"/>
      <family val="2"/>
      <scheme val="minor"/>
    </font>
    <font>
      <b/>
      <sz val="11"/>
      <color theme="1"/>
      <name val="Times New Roman"/>
      <family val="1"/>
    </font>
    <font>
      <sz val="11"/>
      <color theme="1"/>
      <name val="Times New Roman"/>
      <family val="1"/>
    </font>
    <font>
      <sz val="11"/>
      <color theme="1"/>
      <name val="Arial"/>
      <family val="2"/>
    </font>
    <font>
      <sz val="8"/>
      <name val="Calibri"/>
      <family val="2"/>
      <scheme val="minor"/>
    </font>
    <font>
      <sz val="12"/>
      <color rgb="FF000000"/>
      <name val="Times New Roman"/>
      <family val="1"/>
    </font>
    <font>
      <b/>
      <sz val="12"/>
      <color theme="1"/>
      <name val="Times New Roman"/>
      <family val="1"/>
    </font>
    <font>
      <sz val="11"/>
      <color theme="1"/>
      <name val="Arial"/>
      <family val="2"/>
    </font>
    <font>
      <sz val="11"/>
      <color theme="1"/>
      <name val="Calibri"/>
      <family val="2"/>
      <scheme val="minor"/>
    </font>
    <font>
      <sz val="13"/>
      <color theme="1"/>
      <name val="Times New Roman"/>
      <family val="1"/>
    </font>
    <font>
      <sz val="12"/>
      <color theme="1"/>
      <name val="Times New Roman"/>
      <family val="1"/>
    </font>
    <font>
      <b/>
      <u/>
      <sz val="14"/>
      <color theme="1"/>
      <name val="Times New Roman"/>
      <family val="1"/>
    </font>
    <font>
      <b/>
      <sz val="14"/>
      <color theme="1"/>
      <name val="Times New Roman"/>
      <family val="1"/>
    </font>
    <font>
      <b/>
      <sz val="13.5"/>
      <color theme="1"/>
      <name val="Times New Roman"/>
      <family val="1"/>
    </font>
    <font>
      <b/>
      <sz val="12.5"/>
      <color theme="1"/>
      <name val="Times New Roman"/>
      <family val="1"/>
    </font>
    <font>
      <b/>
      <sz val="12"/>
      <color rgb="FF000000"/>
      <name val="Times New Roman"/>
      <family val="1"/>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3" fillId="0" borderId="0"/>
    <xf numFmtId="0" fontId="7" fillId="0" borderId="0"/>
    <xf numFmtId="43" fontId="8" fillId="0" borderId="0" applyFont="0" applyFill="0" applyBorder="0" applyAlignment="0" applyProtection="0"/>
    <xf numFmtId="0" fontId="3" fillId="0" borderId="0"/>
    <xf numFmtId="0" fontId="8" fillId="0" borderId="0"/>
  </cellStyleXfs>
  <cellXfs count="40">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left"/>
    </xf>
    <xf numFmtId="0" fontId="1" fillId="0" borderId="0" xfId="0" applyFont="1" applyAlignment="1">
      <alignment horizontal="left" vertical="center" wrapText="1"/>
    </xf>
    <xf numFmtId="0" fontId="2" fillId="0" borderId="0" xfId="0" applyFont="1"/>
    <xf numFmtId="0" fontId="2" fillId="0" borderId="0" xfId="0" applyFont="1" applyAlignment="1">
      <alignment horizontal="left"/>
    </xf>
    <xf numFmtId="2" fontId="5" fillId="0" borderId="1" xfId="1" applyNumberFormat="1" applyFont="1" applyBorder="1" applyAlignment="1">
      <alignment horizontal="center" vertical="center" wrapText="1"/>
    </xf>
    <xf numFmtId="0" fontId="5" fillId="0" borderId="1" xfId="1" applyFont="1" applyBorder="1" applyAlignment="1">
      <alignment horizontal="left" vertical="center" wrapText="1"/>
    </xf>
    <xf numFmtId="0" fontId="6" fillId="2" borderId="1" xfId="0" applyFont="1" applyFill="1" applyBorder="1" applyAlignment="1">
      <alignment horizontal="center" vertical="center"/>
    </xf>
    <xf numFmtId="0" fontId="10" fillId="0" borderId="1" xfId="0" applyFont="1" applyBorder="1" applyAlignment="1">
      <alignment horizontal="left" vertical="center" wrapText="1"/>
    </xf>
    <xf numFmtId="0" fontId="2" fillId="3" borderId="1" xfId="0" applyFont="1" applyFill="1" applyBorder="1" applyAlignment="1">
      <alignment horizontal="center" vertical="center"/>
    </xf>
    <xf numFmtId="0" fontId="14" fillId="0" borderId="1" xfId="0" applyFont="1" applyBorder="1" applyAlignment="1">
      <alignment horizontal="center" vertical="center" wrapText="1"/>
    </xf>
    <xf numFmtId="0" fontId="2" fillId="0" borderId="0" xfId="0" applyFont="1" applyAlignment="1">
      <alignment horizontal="center" vertical="center"/>
    </xf>
    <xf numFmtId="0" fontId="9" fillId="0" borderId="0" xfId="0" applyFont="1" applyAlignment="1">
      <alignment horizontal="center" vertical="center"/>
    </xf>
    <xf numFmtId="0" fontId="14" fillId="0" borderId="0" xfId="0" applyFont="1" applyAlignment="1">
      <alignment horizontal="center" vertical="center" wrapText="1"/>
    </xf>
    <xf numFmtId="0" fontId="14" fillId="0" borderId="1" xfId="0" applyFont="1" applyBorder="1" applyAlignment="1">
      <alignment horizontal="lef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0" xfId="0" applyFont="1"/>
    <xf numFmtId="0" fontId="1" fillId="3" borderId="1" xfId="0" applyFont="1" applyFill="1" applyBorder="1" applyAlignment="1">
      <alignment horizontal="center" vertical="center"/>
    </xf>
    <xf numFmtId="2" fontId="15" fillId="3" borderId="1" xfId="1" applyNumberFormat="1" applyFont="1" applyFill="1" applyBorder="1" applyAlignment="1">
      <alignment horizontal="center" vertical="center" wrapText="1"/>
    </xf>
    <xf numFmtId="0" fontId="15" fillId="3" borderId="1" xfId="1" applyFont="1" applyFill="1" applyBorder="1" applyAlignment="1">
      <alignment horizontal="center" vertical="center" wrapText="1"/>
    </xf>
    <xf numFmtId="2" fontId="5" fillId="3" borderId="1" xfId="1" applyNumberFormat="1" applyFont="1" applyFill="1" applyBorder="1" applyAlignment="1">
      <alignment horizontal="center" vertical="center" wrapText="1"/>
    </xf>
    <xf numFmtId="0" fontId="15" fillId="5" borderId="1" xfId="1" applyFont="1" applyFill="1" applyBorder="1" applyAlignment="1">
      <alignment horizontal="center" vertical="center" wrapText="1"/>
    </xf>
    <xf numFmtId="0" fontId="6" fillId="0" borderId="0" xfId="0" applyFont="1" applyAlignment="1">
      <alignment horizontal="center" vertical="center"/>
    </xf>
    <xf numFmtId="0" fontId="13" fillId="0" borderId="0" xfId="0" applyFont="1" applyAlignment="1">
      <alignment horizontal="center" vertical="center"/>
    </xf>
    <xf numFmtId="0" fontId="2" fillId="0" borderId="0" xfId="0" applyFont="1" applyAlignment="1">
      <alignment horizontal="center"/>
    </xf>
    <xf numFmtId="0" fontId="1" fillId="0" borderId="0" xfId="0" applyFont="1" applyAlignment="1">
      <alignment horizontal="left" vertical="center" wrapText="1"/>
    </xf>
    <xf numFmtId="0" fontId="11" fillId="0" borderId="0" xfId="0" applyFont="1" applyAlignment="1">
      <alignment horizontal="center" vertical="center"/>
    </xf>
    <xf numFmtId="0" fontId="12" fillId="0" borderId="0" xfId="0" applyFont="1" applyAlignment="1">
      <alignment horizontal="center" vertical="center"/>
    </xf>
    <xf numFmtId="0" fontId="1" fillId="0" borderId="0" xfId="0" applyFont="1" applyAlignment="1">
      <alignment horizontal="left" vertical="center"/>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cellXfs>
  <cellStyles count="6">
    <cellStyle name="Comma 2" xfId="3" xr:uid="{D42EEA11-3362-4455-8618-1EA9B4A464E6}"/>
    <cellStyle name="Normal" xfId="0" builtinId="0"/>
    <cellStyle name="Normal 2" xfId="2" xr:uid="{4C7E08B4-465F-4906-8934-4C64E8AD3BBC}"/>
    <cellStyle name="Normal 2 2" xfId="4" xr:uid="{02E8350F-630F-40F0-8E1F-DC57BB3BE16E}"/>
    <cellStyle name="Normal 4" xfId="1" xr:uid="{5EDED9DB-B7D8-4B22-A0B9-9ABCB2E42486}"/>
    <cellStyle name="Normal 6" xfId="5" xr:uid="{DE2AEAF4-A962-4F3F-9648-BA41E8128D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75BAF-5949-4066-8844-84B1422F235A}">
  <dimension ref="A1:H59"/>
  <sheetViews>
    <sheetView tabSelected="1" view="pageBreakPreview" zoomScaleNormal="100" zoomScaleSheetLayoutView="100" workbookViewId="0">
      <selection activeCell="G8" sqref="G8"/>
    </sheetView>
  </sheetViews>
  <sheetFormatPr defaultRowHeight="14.4" x14ac:dyDescent="0.3"/>
  <cols>
    <col min="1" max="1" width="5.77734375" customWidth="1"/>
    <col min="2" max="2" width="11.5546875" customWidth="1"/>
    <col min="3" max="3" width="7.21875" customWidth="1"/>
    <col min="4" max="4" width="64.77734375" style="4" customWidth="1"/>
    <col min="5" max="5" width="21.33203125" customWidth="1"/>
    <col min="6" max="6" width="8.44140625" customWidth="1"/>
    <col min="7" max="7" width="48.88671875" customWidth="1"/>
    <col min="8" max="8" width="26.21875" customWidth="1"/>
  </cols>
  <sheetData>
    <row r="1" spans="1:8" s="6" customFormat="1" ht="27.6" customHeight="1" x14ac:dyDescent="0.25">
      <c r="A1" s="28" t="s">
        <v>0</v>
      </c>
      <c r="B1" s="28"/>
      <c r="C1" s="28"/>
      <c r="D1" s="28"/>
      <c r="E1" s="28"/>
      <c r="F1" s="28"/>
      <c r="G1" s="28"/>
      <c r="H1" s="28"/>
    </row>
    <row r="2" spans="1:8" s="6" customFormat="1" ht="28.8" customHeight="1" x14ac:dyDescent="0.25">
      <c r="A2" s="29" t="s">
        <v>51</v>
      </c>
      <c r="B2" s="29"/>
      <c r="C2" s="29"/>
      <c r="D2" s="29"/>
      <c r="E2" s="29"/>
      <c r="F2" s="29"/>
      <c r="G2" s="29"/>
      <c r="H2" s="29"/>
    </row>
    <row r="3" spans="1:8" s="6" customFormat="1" ht="28.8" customHeight="1" x14ac:dyDescent="0.25">
      <c r="A3" s="32" t="s">
        <v>13</v>
      </c>
      <c r="B3" s="33"/>
      <c r="C3" s="33"/>
      <c r="D3" s="33"/>
      <c r="E3" s="33"/>
      <c r="F3" s="33"/>
      <c r="G3" s="33"/>
      <c r="H3" s="33"/>
    </row>
    <row r="4" spans="1:8" s="6" customFormat="1" ht="13.8" x14ac:dyDescent="0.25">
      <c r="A4" s="30"/>
      <c r="B4" s="30"/>
      <c r="C4" s="30"/>
      <c r="D4" s="30"/>
      <c r="E4" s="30"/>
      <c r="F4" s="30"/>
      <c r="G4" s="30"/>
      <c r="H4" s="30"/>
    </row>
    <row r="5" spans="1:8" s="6" customFormat="1" ht="31.2" x14ac:dyDescent="0.25">
      <c r="A5" s="18" t="s">
        <v>1</v>
      </c>
      <c r="B5" s="19" t="s">
        <v>3</v>
      </c>
      <c r="C5" s="19" t="s">
        <v>4</v>
      </c>
      <c r="D5" s="19" t="s">
        <v>2</v>
      </c>
      <c r="E5" s="18" t="s">
        <v>11</v>
      </c>
      <c r="F5" s="19" t="s">
        <v>4</v>
      </c>
      <c r="G5" s="18" t="s">
        <v>12</v>
      </c>
      <c r="H5" s="19" t="s">
        <v>5</v>
      </c>
    </row>
    <row r="6" spans="1:8" s="6" customFormat="1" ht="28.2" customHeight="1" x14ac:dyDescent="0.25">
      <c r="A6" s="1">
        <v>1</v>
      </c>
      <c r="B6" s="2"/>
      <c r="C6" s="2"/>
      <c r="D6" s="10" t="s">
        <v>19</v>
      </c>
      <c r="E6" s="1"/>
      <c r="F6" s="2"/>
      <c r="G6" s="1"/>
      <c r="H6" s="2"/>
    </row>
    <row r="7" spans="1:8" s="6" customFormat="1" ht="61.2" customHeight="1" x14ac:dyDescent="0.25">
      <c r="A7" s="3">
        <v>1.01</v>
      </c>
      <c r="B7" s="8">
        <v>365</v>
      </c>
      <c r="C7" s="3" t="s">
        <v>22</v>
      </c>
      <c r="D7" s="11" t="s">
        <v>27</v>
      </c>
      <c r="E7" s="3"/>
      <c r="F7" s="3" t="str">
        <f>"/"&amp;C7</f>
        <v>/sqm</v>
      </c>
      <c r="G7" s="3"/>
      <c r="H7" s="3"/>
    </row>
    <row r="8" spans="1:8" s="6" customFormat="1" ht="63.6" customHeight="1" x14ac:dyDescent="0.25">
      <c r="A8" s="3">
        <v>1.02</v>
      </c>
      <c r="B8" s="8">
        <v>280</v>
      </c>
      <c r="C8" s="3" t="s">
        <v>22</v>
      </c>
      <c r="D8" s="11" t="s">
        <v>28</v>
      </c>
      <c r="E8" s="3"/>
      <c r="F8" s="3" t="str">
        <f t="shared" ref="F8:F9" si="0">"/"&amp;C8</f>
        <v>/sqm</v>
      </c>
      <c r="G8" s="3"/>
      <c r="H8" s="3"/>
    </row>
    <row r="9" spans="1:8" s="6" customFormat="1" ht="84.6" customHeight="1" x14ac:dyDescent="0.25">
      <c r="A9" s="3">
        <v>1.03</v>
      </c>
      <c r="B9" s="8">
        <v>280</v>
      </c>
      <c r="C9" s="3" t="s">
        <v>22</v>
      </c>
      <c r="D9" s="11" t="s">
        <v>29</v>
      </c>
      <c r="E9" s="3"/>
      <c r="F9" s="3" t="str">
        <f t="shared" si="0"/>
        <v>/sqm</v>
      </c>
      <c r="G9" s="3"/>
      <c r="H9" s="3"/>
    </row>
    <row r="10" spans="1:8" s="6" customFormat="1" ht="81.599999999999994" customHeight="1" x14ac:dyDescent="0.25">
      <c r="A10" s="3">
        <v>1.04</v>
      </c>
      <c r="B10" s="8">
        <v>1800</v>
      </c>
      <c r="C10" s="3" t="s">
        <v>23</v>
      </c>
      <c r="D10" s="11" t="s">
        <v>30</v>
      </c>
      <c r="E10" s="3"/>
      <c r="F10" s="3" t="str">
        <f t="shared" ref="F10:F11" si="1">"/"&amp;C10</f>
        <v>/Kg</v>
      </c>
      <c r="G10" s="3"/>
      <c r="H10" s="3"/>
    </row>
    <row r="11" spans="1:8" s="6" customFormat="1" ht="81.599999999999994" customHeight="1" x14ac:dyDescent="0.25">
      <c r="A11" s="3">
        <v>1.05</v>
      </c>
      <c r="B11" s="8">
        <v>1000</v>
      </c>
      <c r="C11" s="3" t="s">
        <v>23</v>
      </c>
      <c r="D11" s="11" t="s">
        <v>31</v>
      </c>
      <c r="E11" s="3"/>
      <c r="F11" s="3" t="str">
        <f t="shared" si="1"/>
        <v>/Kg</v>
      </c>
      <c r="G11" s="3"/>
      <c r="H11" s="3"/>
    </row>
    <row r="12" spans="1:8" s="6" customFormat="1" ht="240.6" customHeight="1" x14ac:dyDescent="0.25">
      <c r="A12" s="3">
        <v>1.06</v>
      </c>
      <c r="B12" s="8">
        <v>280</v>
      </c>
      <c r="C12" s="3" t="s">
        <v>24</v>
      </c>
      <c r="D12" s="9" t="s">
        <v>32</v>
      </c>
      <c r="E12" s="3"/>
      <c r="F12" s="3" t="str">
        <f t="shared" ref="F12:F30" si="2">"/"&amp;C12</f>
        <v>/Sqm</v>
      </c>
      <c r="G12" s="3"/>
      <c r="H12" s="3"/>
    </row>
    <row r="13" spans="1:8" s="6" customFormat="1" ht="190.2" customHeight="1" x14ac:dyDescent="0.25">
      <c r="A13" s="3">
        <v>1.07</v>
      </c>
      <c r="B13" s="8">
        <v>30</v>
      </c>
      <c r="C13" s="3" t="s">
        <v>17</v>
      </c>
      <c r="D13" s="9" t="s">
        <v>33</v>
      </c>
      <c r="E13" s="3"/>
      <c r="F13" s="3" t="str">
        <f t="shared" si="2"/>
        <v>/m</v>
      </c>
      <c r="G13" s="3"/>
      <c r="H13" s="3"/>
    </row>
    <row r="14" spans="1:8" s="6" customFormat="1" ht="230.4" customHeight="1" x14ac:dyDescent="0.25">
      <c r="A14" s="3">
        <v>1.08</v>
      </c>
      <c r="B14" s="8">
        <v>90</v>
      </c>
      <c r="C14" s="3" t="s">
        <v>22</v>
      </c>
      <c r="D14" s="9" t="s">
        <v>34</v>
      </c>
      <c r="E14" s="3"/>
      <c r="F14" s="3" t="str">
        <f t="shared" si="2"/>
        <v>/sqm</v>
      </c>
      <c r="G14" s="3"/>
      <c r="H14" s="3"/>
    </row>
    <row r="15" spans="1:8" s="6" customFormat="1" ht="114.6" customHeight="1" x14ac:dyDescent="0.25">
      <c r="A15" s="3">
        <v>1.0900000000000001</v>
      </c>
      <c r="B15" s="8">
        <v>180</v>
      </c>
      <c r="C15" s="3" t="s">
        <v>22</v>
      </c>
      <c r="D15" s="9" t="s">
        <v>35</v>
      </c>
      <c r="E15" s="3"/>
      <c r="F15" s="3" t="str">
        <f t="shared" si="2"/>
        <v>/sqm</v>
      </c>
      <c r="G15" s="3"/>
      <c r="H15" s="3"/>
    </row>
    <row r="16" spans="1:8" s="6" customFormat="1" ht="63" customHeight="1" x14ac:dyDescent="0.25">
      <c r="A16" s="3">
        <v>1.1000000000000001</v>
      </c>
      <c r="B16" s="8">
        <v>120.00000000000001</v>
      </c>
      <c r="C16" s="3" t="s">
        <v>22</v>
      </c>
      <c r="D16" s="9" t="s">
        <v>36</v>
      </c>
      <c r="E16" s="3"/>
      <c r="F16" s="3" t="str">
        <f t="shared" si="2"/>
        <v>/sqm</v>
      </c>
      <c r="G16" s="3"/>
      <c r="H16" s="3"/>
    </row>
    <row r="17" spans="1:8" s="22" customFormat="1" ht="36" customHeight="1" x14ac:dyDescent="0.25">
      <c r="A17" s="23"/>
      <c r="B17" s="24"/>
      <c r="C17" s="23"/>
      <c r="D17" s="25" t="s">
        <v>50</v>
      </c>
      <c r="E17" s="23"/>
      <c r="F17" s="23"/>
      <c r="G17" s="23"/>
      <c r="H17" s="23"/>
    </row>
    <row r="18" spans="1:8" s="6" customFormat="1" ht="33.6" customHeight="1" x14ac:dyDescent="0.25">
      <c r="A18" s="3">
        <v>2</v>
      </c>
      <c r="B18" s="8"/>
      <c r="C18" s="8"/>
      <c r="D18" s="27" t="s">
        <v>20</v>
      </c>
      <c r="E18" s="3"/>
      <c r="F18" s="3"/>
      <c r="G18" s="3"/>
      <c r="H18" s="3"/>
    </row>
    <row r="19" spans="1:8" s="6" customFormat="1" ht="61.8" customHeight="1" x14ac:dyDescent="0.25">
      <c r="A19" s="3">
        <v>2.0099999999999998</v>
      </c>
      <c r="B19" s="8">
        <v>450</v>
      </c>
      <c r="C19" s="8" t="s">
        <v>22</v>
      </c>
      <c r="D19" s="9" t="s">
        <v>27</v>
      </c>
      <c r="E19" s="3"/>
      <c r="F19" s="3" t="str">
        <f t="shared" si="2"/>
        <v>/sqm</v>
      </c>
      <c r="G19" s="3"/>
      <c r="H19" s="3"/>
    </row>
    <row r="20" spans="1:8" s="6" customFormat="1" ht="70.2" customHeight="1" x14ac:dyDescent="0.25">
      <c r="A20" s="3">
        <v>2.02</v>
      </c>
      <c r="B20" s="8">
        <v>450</v>
      </c>
      <c r="C20" s="8" t="s">
        <v>22</v>
      </c>
      <c r="D20" s="9" t="s">
        <v>28</v>
      </c>
      <c r="E20" s="3"/>
      <c r="F20" s="3" t="str">
        <f t="shared" si="2"/>
        <v>/sqm</v>
      </c>
      <c r="G20" s="3"/>
      <c r="H20" s="3"/>
    </row>
    <row r="21" spans="1:8" s="6" customFormat="1" ht="96.6" customHeight="1" x14ac:dyDescent="0.25">
      <c r="A21" s="3">
        <v>2.0299999999999998</v>
      </c>
      <c r="B21" s="8">
        <v>450</v>
      </c>
      <c r="C21" s="8" t="s">
        <v>22</v>
      </c>
      <c r="D21" s="9" t="s">
        <v>29</v>
      </c>
      <c r="E21" s="3"/>
      <c r="F21" s="3" t="str">
        <f t="shared" si="2"/>
        <v>/sqm</v>
      </c>
      <c r="G21" s="3"/>
      <c r="H21" s="3"/>
    </row>
    <row r="22" spans="1:8" s="6" customFormat="1" ht="66" customHeight="1" x14ac:dyDescent="0.25">
      <c r="A22" s="3">
        <v>2.04</v>
      </c>
      <c r="B22" s="8">
        <v>155</v>
      </c>
      <c r="C22" s="8" t="s">
        <v>22</v>
      </c>
      <c r="D22" s="9" t="s">
        <v>37</v>
      </c>
      <c r="E22" s="3"/>
      <c r="F22" s="3" t="str">
        <f t="shared" si="2"/>
        <v>/sqm</v>
      </c>
      <c r="G22" s="3"/>
      <c r="H22" s="3"/>
    </row>
    <row r="23" spans="1:8" s="6" customFormat="1" ht="76.8" customHeight="1" x14ac:dyDescent="0.25">
      <c r="A23" s="3">
        <v>2.0499999999999998</v>
      </c>
      <c r="B23" s="8">
        <v>2000</v>
      </c>
      <c r="C23" s="8" t="s">
        <v>23</v>
      </c>
      <c r="D23" s="9" t="s">
        <v>30</v>
      </c>
      <c r="E23" s="3"/>
      <c r="F23" s="3" t="str">
        <f t="shared" si="2"/>
        <v>/Kg</v>
      </c>
      <c r="G23" s="3"/>
      <c r="H23" s="3"/>
    </row>
    <row r="24" spans="1:8" s="6" customFormat="1" ht="147" customHeight="1" x14ac:dyDescent="0.25">
      <c r="A24" s="3">
        <v>2.06</v>
      </c>
      <c r="B24" s="8">
        <v>400</v>
      </c>
      <c r="C24" s="8" t="s">
        <v>22</v>
      </c>
      <c r="D24" s="9" t="s">
        <v>38</v>
      </c>
      <c r="E24" s="3"/>
      <c r="F24" s="3" t="str">
        <f t="shared" si="2"/>
        <v>/sqm</v>
      </c>
      <c r="G24" s="3"/>
      <c r="H24" s="3"/>
    </row>
    <row r="25" spans="1:8" s="6" customFormat="1" ht="121.8" customHeight="1" x14ac:dyDescent="0.25">
      <c r="A25" s="3">
        <v>2.0699999999999998</v>
      </c>
      <c r="B25" s="8">
        <v>60</v>
      </c>
      <c r="C25" s="8" t="s">
        <v>25</v>
      </c>
      <c r="D25" s="9" t="s">
        <v>39</v>
      </c>
      <c r="E25" s="3"/>
      <c r="F25" s="3" t="str">
        <f t="shared" si="2"/>
        <v>/meter</v>
      </c>
      <c r="G25" s="3"/>
      <c r="H25" s="3"/>
    </row>
    <row r="26" spans="1:8" s="6" customFormat="1" ht="201" customHeight="1" x14ac:dyDescent="0.25">
      <c r="A26" s="3">
        <v>2.08</v>
      </c>
      <c r="B26" s="8">
        <v>29.999999999999996</v>
      </c>
      <c r="C26" s="8" t="s">
        <v>22</v>
      </c>
      <c r="D26" s="9" t="s">
        <v>40</v>
      </c>
      <c r="E26" s="3"/>
      <c r="F26" s="3" t="str">
        <f t="shared" si="2"/>
        <v>/sqm</v>
      </c>
      <c r="G26" s="3"/>
      <c r="H26" s="3"/>
    </row>
    <row r="27" spans="1:8" s="6" customFormat="1" ht="313.8" customHeight="1" x14ac:dyDescent="0.25">
      <c r="A27" s="3">
        <v>2.09</v>
      </c>
      <c r="B27" s="8">
        <v>29.999999999999996</v>
      </c>
      <c r="C27" s="8" t="s">
        <v>22</v>
      </c>
      <c r="D27" s="9" t="s">
        <v>41</v>
      </c>
      <c r="E27" s="3"/>
      <c r="F27" s="3" t="str">
        <f t="shared" si="2"/>
        <v>/sqm</v>
      </c>
      <c r="G27" s="3"/>
      <c r="H27" s="3"/>
    </row>
    <row r="28" spans="1:8" s="6" customFormat="1" ht="70.2" customHeight="1" x14ac:dyDescent="0.25">
      <c r="A28" s="3">
        <v>2.1</v>
      </c>
      <c r="B28" s="8">
        <v>50</v>
      </c>
      <c r="C28" s="8" t="s">
        <v>22</v>
      </c>
      <c r="D28" s="9" t="s">
        <v>42</v>
      </c>
      <c r="E28" s="3"/>
      <c r="F28" s="3" t="str">
        <f t="shared" si="2"/>
        <v>/sqm</v>
      </c>
      <c r="G28" s="3"/>
      <c r="H28" s="3"/>
    </row>
    <row r="29" spans="1:8" s="6" customFormat="1" ht="247.8" customHeight="1" x14ac:dyDescent="0.25">
      <c r="A29" s="3">
        <v>2.11</v>
      </c>
      <c r="B29" s="8">
        <v>10</v>
      </c>
      <c r="C29" s="8" t="s">
        <v>26</v>
      </c>
      <c r="D29" s="9" t="s">
        <v>43</v>
      </c>
      <c r="E29" s="3"/>
      <c r="F29" s="3" t="str">
        <f t="shared" si="2"/>
        <v>/Nos</v>
      </c>
      <c r="G29" s="3"/>
      <c r="H29" s="3"/>
    </row>
    <row r="30" spans="1:8" s="6" customFormat="1" ht="116.4" customHeight="1" x14ac:dyDescent="0.25">
      <c r="A30" s="3">
        <v>2.12</v>
      </c>
      <c r="B30" s="8">
        <v>50</v>
      </c>
      <c r="C30" s="8" t="s">
        <v>17</v>
      </c>
      <c r="D30" s="9" t="s">
        <v>44</v>
      </c>
      <c r="E30" s="3"/>
      <c r="F30" s="3" t="str">
        <f t="shared" si="2"/>
        <v>/m</v>
      </c>
      <c r="G30" s="3"/>
      <c r="H30" s="3"/>
    </row>
    <row r="31" spans="1:8" s="6" customFormat="1" ht="39.6" customHeight="1" x14ac:dyDescent="0.25">
      <c r="A31" s="12"/>
      <c r="B31" s="26"/>
      <c r="C31" s="26"/>
      <c r="D31" s="25" t="s">
        <v>49</v>
      </c>
      <c r="E31" s="12"/>
      <c r="F31" s="12"/>
      <c r="G31" s="12"/>
      <c r="H31" s="12"/>
    </row>
    <row r="32" spans="1:8" s="6" customFormat="1" ht="41.4" customHeight="1" x14ac:dyDescent="0.25">
      <c r="A32" s="3">
        <v>3</v>
      </c>
      <c r="B32" s="8"/>
      <c r="C32" s="8"/>
      <c r="D32" s="27" t="s">
        <v>21</v>
      </c>
      <c r="E32" s="3"/>
      <c r="F32" s="3"/>
      <c r="G32" s="3"/>
      <c r="H32" s="3"/>
    </row>
    <row r="33" spans="1:8" s="6" customFormat="1" ht="94.2" customHeight="1" x14ac:dyDescent="0.25">
      <c r="A33" s="3">
        <v>3.01</v>
      </c>
      <c r="B33" s="8">
        <v>1000</v>
      </c>
      <c r="C33" s="8" t="s">
        <v>23</v>
      </c>
      <c r="D33" s="9" t="s">
        <v>30</v>
      </c>
      <c r="E33" s="3"/>
      <c r="F33" s="3" t="str">
        <f t="shared" ref="F33:F37" si="3">"/"&amp;C33</f>
        <v>/Kg</v>
      </c>
      <c r="G33" s="3"/>
      <c r="H33" s="3"/>
    </row>
    <row r="34" spans="1:8" s="6" customFormat="1" ht="222" customHeight="1" x14ac:dyDescent="0.25">
      <c r="A34" s="3">
        <f>A33+0.01</f>
        <v>3.0199999999999996</v>
      </c>
      <c r="B34" s="8">
        <v>50</v>
      </c>
      <c r="C34" s="8" t="s">
        <v>22</v>
      </c>
      <c r="D34" s="9" t="s">
        <v>45</v>
      </c>
      <c r="E34" s="3"/>
      <c r="F34" s="3" t="str">
        <f t="shared" si="3"/>
        <v>/sqm</v>
      </c>
      <c r="G34" s="3"/>
      <c r="H34" s="3"/>
    </row>
    <row r="35" spans="1:8" s="6" customFormat="1" ht="281.39999999999998" customHeight="1" x14ac:dyDescent="0.25">
      <c r="A35" s="3">
        <f t="shared" ref="A35:A37" si="4">A34+0.01</f>
        <v>3.0299999999999994</v>
      </c>
      <c r="B35" s="8">
        <v>25</v>
      </c>
      <c r="C35" s="8" t="s">
        <v>26</v>
      </c>
      <c r="D35" s="9" t="s">
        <v>46</v>
      </c>
      <c r="E35" s="3"/>
      <c r="F35" s="3" t="str">
        <f t="shared" si="3"/>
        <v>/Nos</v>
      </c>
      <c r="G35" s="3"/>
      <c r="H35" s="3"/>
    </row>
    <row r="36" spans="1:8" s="6" customFormat="1" ht="126.6" customHeight="1" x14ac:dyDescent="0.25">
      <c r="A36" s="3">
        <f t="shared" si="4"/>
        <v>3.0399999999999991</v>
      </c>
      <c r="B36" s="8">
        <v>60</v>
      </c>
      <c r="C36" s="8" t="s">
        <v>25</v>
      </c>
      <c r="D36" s="9" t="s">
        <v>47</v>
      </c>
      <c r="E36" s="3"/>
      <c r="F36" s="3" t="str">
        <f t="shared" si="3"/>
        <v>/meter</v>
      </c>
      <c r="G36" s="3"/>
      <c r="H36" s="3"/>
    </row>
    <row r="37" spans="1:8" s="6" customFormat="1" ht="70.2" customHeight="1" x14ac:dyDescent="0.25">
      <c r="A37" s="3">
        <f t="shared" si="4"/>
        <v>3.0499999999999989</v>
      </c>
      <c r="B37" s="8">
        <v>100</v>
      </c>
      <c r="C37" s="8" t="s">
        <v>25</v>
      </c>
      <c r="D37" s="9" t="s">
        <v>48</v>
      </c>
      <c r="E37" s="3"/>
      <c r="F37" s="3" t="str">
        <f t="shared" si="3"/>
        <v>/meter</v>
      </c>
      <c r="G37" s="3"/>
      <c r="H37" s="3"/>
    </row>
    <row r="38" spans="1:8" s="6" customFormat="1" ht="36" customHeight="1" x14ac:dyDescent="0.25">
      <c r="A38" s="12"/>
      <c r="B38" s="26"/>
      <c r="C38" s="26"/>
      <c r="D38" s="25" t="s">
        <v>52</v>
      </c>
      <c r="E38" s="12"/>
      <c r="F38" s="12"/>
      <c r="G38" s="12"/>
      <c r="H38" s="12"/>
    </row>
    <row r="39" spans="1:8" s="6" customFormat="1" ht="19.8" customHeight="1" x14ac:dyDescent="0.25">
      <c r="A39" s="14"/>
      <c r="B39" s="15"/>
      <c r="C39" s="14"/>
      <c r="D39" s="16"/>
      <c r="E39" s="14"/>
      <c r="F39" s="14"/>
      <c r="G39" s="14"/>
      <c r="H39" s="14"/>
    </row>
    <row r="40" spans="1:8" s="6" customFormat="1" ht="25.8" customHeight="1" x14ac:dyDescent="0.25">
      <c r="A40" s="14"/>
      <c r="B40" s="15"/>
      <c r="C40" s="14"/>
      <c r="D40" s="35" t="s">
        <v>18</v>
      </c>
      <c r="E40" s="36"/>
      <c r="F40" s="37"/>
      <c r="G40" s="14"/>
      <c r="H40" s="14"/>
    </row>
    <row r="41" spans="1:8" s="6" customFormat="1" ht="25.8" customHeight="1" x14ac:dyDescent="0.25">
      <c r="A41" s="14"/>
      <c r="B41" s="15"/>
      <c r="C41" s="14"/>
      <c r="D41" s="17" t="str">
        <f>D6</f>
        <v>Repair Works of Pump room</v>
      </c>
      <c r="E41" s="38"/>
      <c r="F41" s="39"/>
      <c r="G41" s="14"/>
      <c r="H41" s="14"/>
    </row>
    <row r="42" spans="1:8" s="6" customFormat="1" ht="25.8" customHeight="1" x14ac:dyDescent="0.25">
      <c r="A42" s="14"/>
      <c r="B42" s="15"/>
      <c r="C42" s="14"/>
      <c r="D42" s="17" t="str">
        <f>D18</f>
        <v>Repair Works of Store room</v>
      </c>
      <c r="E42" s="38"/>
      <c r="F42" s="39"/>
      <c r="G42" s="14"/>
      <c r="H42" s="14"/>
    </row>
    <row r="43" spans="1:8" s="6" customFormat="1" ht="25.8" customHeight="1" x14ac:dyDescent="0.25">
      <c r="A43" s="14"/>
      <c r="B43" s="15"/>
      <c r="C43" s="14"/>
      <c r="D43" s="17" t="str">
        <f>D32</f>
        <v>Repair works of Pavilion building</v>
      </c>
      <c r="E43" s="20"/>
      <c r="F43" s="21"/>
      <c r="G43" s="14"/>
      <c r="H43" s="14"/>
    </row>
    <row r="44" spans="1:8" s="6" customFormat="1" ht="30.6" customHeight="1" x14ac:dyDescent="0.25">
      <c r="D44" s="13" t="s">
        <v>6</v>
      </c>
      <c r="E44" s="38"/>
      <c r="F44" s="39"/>
    </row>
    <row r="45" spans="1:8" s="6" customFormat="1" ht="26.4" customHeight="1" x14ac:dyDescent="0.25">
      <c r="D45" s="13" t="s">
        <v>7</v>
      </c>
      <c r="E45" s="38"/>
      <c r="F45" s="39"/>
    </row>
    <row r="46" spans="1:8" s="6" customFormat="1" ht="27" customHeight="1" x14ac:dyDescent="0.25">
      <c r="D46" s="13" t="s">
        <v>8</v>
      </c>
      <c r="E46" s="38"/>
      <c r="F46" s="39"/>
    </row>
    <row r="47" spans="1:8" s="6" customFormat="1" ht="31.2" customHeight="1" x14ac:dyDescent="0.25">
      <c r="A47" s="34" t="s">
        <v>14</v>
      </c>
      <c r="B47" s="34"/>
      <c r="C47" s="34"/>
      <c r="D47" s="34"/>
      <c r="E47" s="34"/>
      <c r="F47" s="34"/>
      <c r="G47" s="34"/>
      <c r="H47" s="34"/>
    </row>
    <row r="48" spans="1:8" s="6" customFormat="1" ht="15.6" customHeight="1" x14ac:dyDescent="0.25">
      <c r="D48" s="7"/>
    </row>
    <row r="49" spans="2:6" s="6" customFormat="1" ht="20.399999999999999" customHeight="1" x14ac:dyDescent="0.25">
      <c r="B49" s="31"/>
      <c r="C49" s="31"/>
      <c r="D49" s="7"/>
      <c r="E49" s="31" t="s">
        <v>15</v>
      </c>
      <c r="F49" s="31"/>
    </row>
    <row r="50" spans="2:6" s="6" customFormat="1" ht="21.6" customHeight="1" x14ac:dyDescent="0.25">
      <c r="B50" s="5" t="s">
        <v>9</v>
      </c>
      <c r="C50" s="5"/>
      <c r="D50" s="5"/>
      <c r="E50" s="31" t="s">
        <v>16</v>
      </c>
      <c r="F50" s="31"/>
    </row>
    <row r="51" spans="2:6" s="6" customFormat="1" ht="22.2" customHeight="1" x14ac:dyDescent="0.25">
      <c r="B51" s="5" t="s">
        <v>10</v>
      </c>
      <c r="C51" s="5"/>
      <c r="D51" s="5"/>
    </row>
    <row r="52" spans="2:6" s="6" customFormat="1" ht="13.8" x14ac:dyDescent="0.25">
      <c r="D52" s="5"/>
    </row>
    <row r="53" spans="2:6" s="6" customFormat="1" ht="13.8" x14ac:dyDescent="0.25">
      <c r="D53" s="7"/>
    </row>
    <row r="54" spans="2:6" s="6" customFormat="1" ht="13.8" x14ac:dyDescent="0.25">
      <c r="D54" s="7"/>
    </row>
    <row r="55" spans="2:6" s="6" customFormat="1" ht="13.8" x14ac:dyDescent="0.25">
      <c r="D55" s="7"/>
    </row>
    <row r="56" spans="2:6" s="6" customFormat="1" ht="13.8" x14ac:dyDescent="0.25">
      <c r="D56" s="7"/>
    </row>
    <row r="57" spans="2:6" s="6" customFormat="1" ht="13.8" x14ac:dyDescent="0.25">
      <c r="D57" s="7"/>
    </row>
    <row r="58" spans="2:6" s="6" customFormat="1" ht="13.8" x14ac:dyDescent="0.25">
      <c r="D58" s="7"/>
    </row>
    <row r="59" spans="2:6" s="6" customFormat="1" ht="13.8" x14ac:dyDescent="0.25">
      <c r="D59" s="7"/>
    </row>
  </sheetData>
  <mergeCells count="14">
    <mergeCell ref="A1:H1"/>
    <mergeCell ref="A2:H2"/>
    <mergeCell ref="A4:H4"/>
    <mergeCell ref="E49:F49"/>
    <mergeCell ref="E50:F50"/>
    <mergeCell ref="B49:C49"/>
    <mergeCell ref="A3:H3"/>
    <mergeCell ref="A47:H47"/>
    <mergeCell ref="D40:F40"/>
    <mergeCell ref="E41:F41"/>
    <mergeCell ref="E42:F42"/>
    <mergeCell ref="E44:F44"/>
    <mergeCell ref="E45:F45"/>
    <mergeCell ref="E46:F46"/>
  </mergeCells>
  <phoneticPr fontId="4" type="noConversion"/>
  <printOptions horizontalCentered="1"/>
  <pageMargins left="0.31496062992125984" right="0.11811023622047245" top="0.35433070866141736" bottom="0.39370078740157483" header="0.31496062992125984" footer="0.31496062992125984"/>
  <pageSetup paperSize="9" scale="65" orientation="landscape" r:id="rId1"/>
  <headerFooter>
    <oddFooter>&amp;C&amp;P&amp;RSignature of Contractor</oddFooter>
  </headerFooter>
  <rowBreaks count="3" manualBreakCount="3">
    <brk id="12" max="7" man="1"/>
    <brk id="17" max="7" man="1"/>
    <brk id="3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BOQ</vt:lpstr>
      <vt:lpstr>BOQ!Print_Area</vt:lpstr>
      <vt:lpstr>BOQ!Print_Titles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veena nair</dc:creator>
  <cp:lastModifiedBy>veena nair</cp:lastModifiedBy>
  <cp:lastPrinted>2026-09-30T09:20:20Z</cp:lastPrinted>
  <dcterms:created xsi:type="dcterms:W3CDTF">2015-06-05T18:17:20Z</dcterms:created>
  <dcterms:modified xsi:type="dcterms:W3CDTF">2026-09-30T09:20:23Z</dcterms:modified>
</cp:coreProperties>
</file>