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KCA\1.PROJECTS\1.PROJECTS\3.ALAPPUZHA\SD COLLEGE\Comparison Stmnt\2026\1.Gate &amp; Compound Wall\Tender Doc\"/>
    </mc:Choice>
  </mc:AlternateContent>
  <xr:revisionPtr revIDLastSave="0" documentId="13_ncr:1_{4B33E382-8E89-4ABE-828B-40ADF08ADC45}" xr6:coauthVersionLast="47" xr6:coauthVersionMax="47" xr10:uidLastSave="{00000000-0000-0000-0000-000000000000}"/>
  <bookViews>
    <workbookView xWindow="-108" yWindow="-108" windowWidth="23256" windowHeight="13896" firstSheet="1" activeTab="1" xr2:uid="{98269BFE-52BB-447F-9253-BCB58AA07292}"/>
  </bookViews>
  <sheets>
    <sheet name="General Specification sheet sor" sheetId="1" r:id="rId1"/>
    <sheet name="Tender Schedule" sheetId="2" r:id="rId2"/>
  </sheets>
  <definedNames>
    <definedName name="_xlnm.Print_Area" localSheetId="0">'General Specification sheet sor'!$A$1:$C$62</definedName>
    <definedName name="_xlnm.Print_Area" localSheetId="1">'Tender Schedule'!$A$1:$H$79</definedName>
    <definedName name="_xlnm.Print_Titles" localSheetId="0">'General Specification sheet sor'!$1:$3</definedName>
    <definedName name="_xlnm.Print_Titles" localSheetId="1">'Tender Schedule'!$4:$4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1" i="2" l="1"/>
  <c r="D70" i="2"/>
  <c r="D69" i="2"/>
  <c r="D68" i="2"/>
  <c r="F62" i="2"/>
  <c r="F59" i="2"/>
  <c r="F56" i="2"/>
  <c r="F55" i="2"/>
  <c r="F52" i="2"/>
  <c r="F51" i="2"/>
  <c r="F50" i="2"/>
  <c r="F49" i="2"/>
  <c r="F48" i="2"/>
  <c r="F47" i="2"/>
  <c r="F46" i="2"/>
  <c r="F7" i="2" l="1"/>
  <c r="F8" i="2"/>
  <c r="F9" i="2"/>
  <c r="F10" i="2"/>
  <c r="F11" i="2"/>
  <c r="F12" i="2"/>
  <c r="F13" i="2"/>
  <c r="F14" i="2"/>
  <c r="F15" i="2"/>
  <c r="F16" i="2"/>
  <c r="F17" i="2"/>
  <c r="F18" i="2"/>
  <c r="F19" i="2"/>
  <c r="F20" i="2"/>
  <c r="F21" i="2"/>
  <c r="F22" i="2"/>
  <c r="F23" i="2"/>
  <c r="F24" i="2"/>
  <c r="F25" i="2"/>
  <c r="F26" i="2"/>
  <c r="F27" i="2"/>
  <c r="F28" i="2"/>
  <c r="F31" i="2"/>
  <c r="F32" i="2"/>
  <c r="F33" i="2"/>
  <c r="F34" i="2"/>
  <c r="F35" i="2"/>
  <c r="F36" i="2"/>
  <c r="F37" i="2"/>
  <c r="F38" i="2"/>
  <c r="F39" i="2"/>
  <c r="F40" i="2"/>
  <c r="F41" i="2"/>
  <c r="F42" i="2"/>
  <c r="F43" i="2"/>
  <c r="F6" i="2"/>
  <c r="A60" i="1"/>
  <c r="A61" i="1" s="1"/>
  <c r="A55" i="1"/>
  <c r="A56" i="1" s="1"/>
  <c r="A44" i="1"/>
  <c r="A45" i="1" s="1"/>
  <c r="A46" i="1" s="1"/>
  <c r="A38" i="1"/>
  <c r="A39" i="1" s="1"/>
  <c r="A29" i="1"/>
  <c r="A30" i="1" s="1"/>
  <c r="A31" i="1" s="1"/>
  <c r="A32" i="1" s="1"/>
  <c r="A33" i="1" s="1"/>
  <c r="A34" i="1" s="1"/>
  <c r="A35" i="1" s="1"/>
  <c r="A28" i="1"/>
  <c r="A18" i="1"/>
  <c r="A19" i="1" s="1"/>
  <c r="A20" i="1" s="1"/>
  <c r="A21" i="1" s="1"/>
  <c r="A22" i="1" s="1"/>
  <c r="A23" i="1" s="1"/>
  <c r="A24" i="1" s="1"/>
  <c r="A8" i="1"/>
  <c r="A9" i="1" s="1"/>
  <c r="A10" i="1" s="1"/>
  <c r="A11" i="1" s="1"/>
  <c r="A12" i="1" s="1"/>
  <c r="A13" i="1" s="1"/>
  <c r="A14" i="1" s="1"/>
  <c r="A15" i="1" s="1"/>
  <c r="A7" i="1"/>
</calcChain>
</file>

<file path=xl/sharedStrings.xml><?xml version="1.0" encoding="utf-8"?>
<sst xmlns="http://schemas.openxmlformats.org/spreadsheetml/2006/main" count="298" uniqueCount="223">
  <si>
    <t>KERALA CRICKET ASSOCIATION</t>
  </si>
  <si>
    <t>GENERAL APPROVED MAKE OF MATERIALS</t>
  </si>
  <si>
    <t>Sl no</t>
  </si>
  <si>
    <t>Item</t>
  </si>
  <si>
    <t>Approved make</t>
  </si>
  <si>
    <t>A</t>
  </si>
  <si>
    <t>Civil Works</t>
  </si>
  <si>
    <t>I</t>
  </si>
  <si>
    <t>Materials</t>
  </si>
  <si>
    <t>Cement (OPC 53 Grade)</t>
  </si>
  <si>
    <t>Ultratech/Ambuja/ACC/Sankar/JSW</t>
  </si>
  <si>
    <t>Steel reinforcement</t>
  </si>
  <si>
    <t>Block Work-Solid Block</t>
  </si>
  <si>
    <t>Block Work- Porotherm</t>
  </si>
  <si>
    <t>Wienerberger</t>
  </si>
  <si>
    <t>Geo-Textile Mat</t>
  </si>
  <si>
    <t>GSM -740</t>
  </si>
  <si>
    <t>HDPE Nets</t>
  </si>
  <si>
    <t>Matsyafed/Garware/Tough ropes/Equivalent</t>
  </si>
  <si>
    <t>Minimum Concrete grade for Footings</t>
  </si>
  <si>
    <t>Minimum Concrete grade for Plinth beam, Column, Beams, Slab</t>
  </si>
  <si>
    <t>Minimum Concrete grade for Lintels, sunshade,staircase etc…</t>
  </si>
  <si>
    <t>Minimum Concrete grade for UG sump</t>
  </si>
  <si>
    <t>II</t>
  </si>
  <si>
    <t>Joineries</t>
  </si>
  <si>
    <t>Doors Wooden</t>
  </si>
  <si>
    <t xml:space="preserve">Anjily/Teak </t>
  </si>
  <si>
    <t>Door/Window UPVC</t>
  </si>
  <si>
    <t>Fenesta/Prominance/Simta</t>
  </si>
  <si>
    <t>Door/Window/Louvers -Aluminium</t>
  </si>
  <si>
    <t>Jindal/National/Hindalco/Equivalent</t>
  </si>
  <si>
    <t>Glass window/Partition</t>
  </si>
  <si>
    <t xml:space="preserve">Saint gobain </t>
  </si>
  <si>
    <t>Fixed glass with glass door with upvc frame</t>
  </si>
  <si>
    <t>Ventilators</t>
  </si>
  <si>
    <t>Aluminum- Series 20</t>
  </si>
  <si>
    <t>WPC Door</t>
  </si>
  <si>
    <t>Kelachandra/equivalent</t>
  </si>
  <si>
    <t>Door Accessories &amp; Hardware</t>
  </si>
  <si>
    <t>Dorma/Dormakaba/Doorset/equivalent</t>
  </si>
  <si>
    <t>III</t>
  </si>
  <si>
    <t>Finishes</t>
  </si>
  <si>
    <t>i</t>
  </si>
  <si>
    <t>Tiling</t>
  </si>
  <si>
    <t>Wall tiles</t>
  </si>
  <si>
    <t xml:space="preserve">Kajaria/Cera/Somany </t>
  </si>
  <si>
    <t>Wall and ceiling painting</t>
  </si>
  <si>
    <t xml:space="preserve">Jotun/Berger/Asian </t>
  </si>
  <si>
    <t>Floor tiling toilets(Antiskid)</t>
  </si>
  <si>
    <t>Floor tiling external</t>
  </si>
  <si>
    <t>Floor tiling internal- to be fixed using 3mm spacer and joints to be filled using cementitious joint filler</t>
  </si>
  <si>
    <t>Granite stones</t>
  </si>
  <si>
    <t>Jet black /Galaxy</t>
  </si>
  <si>
    <t>Granite- Threshold and Countertop</t>
  </si>
  <si>
    <t>Paver -For Walkway</t>
  </si>
  <si>
    <t>60mm Thick, M-25 grade</t>
  </si>
  <si>
    <t>Paver -For Driveway</t>
  </si>
  <si>
    <t>80mm Thick, M-40 grade</t>
  </si>
  <si>
    <t>ii</t>
  </si>
  <si>
    <t>Painting</t>
  </si>
  <si>
    <t>Jotun/Indigo/Asian/Equivalent</t>
  </si>
  <si>
    <t>Epoxy Paint for Metal Works</t>
  </si>
  <si>
    <t>Acrylic Emulsion paint -For External &amp; Internal Works</t>
  </si>
  <si>
    <t>Jotun/Berger/Indigo/Asian/Equivalent</t>
  </si>
  <si>
    <t>iii</t>
  </si>
  <si>
    <t>False Ceiling</t>
  </si>
  <si>
    <t>False ceiling channel</t>
  </si>
  <si>
    <t>Trusteel/Gyproc/ Equivalent</t>
  </si>
  <si>
    <t>IV</t>
  </si>
  <si>
    <t>Fabrication</t>
  </si>
  <si>
    <t>Built up tubular sections- GI</t>
  </si>
  <si>
    <t>Roofing sheet- Trufford sheet</t>
  </si>
  <si>
    <t>Everest/Jindal/JSW/Tata</t>
  </si>
  <si>
    <t>Roofing sheet- Polycarbonate sheet</t>
  </si>
  <si>
    <t>Lotus/Nature light/Equivalent</t>
  </si>
  <si>
    <t>Light weight roofing sheet</t>
  </si>
  <si>
    <t>Onduline</t>
  </si>
  <si>
    <t>V</t>
  </si>
  <si>
    <t>Accessories</t>
  </si>
  <si>
    <t>Wind Drive Rotating Chimney Cowl (SS 305)</t>
  </si>
  <si>
    <t>Sanway/Powervent/Equivalent</t>
  </si>
  <si>
    <t>VI</t>
  </si>
  <si>
    <t>Waterproofing</t>
  </si>
  <si>
    <t>Wet areas</t>
  </si>
  <si>
    <t>Roof area</t>
  </si>
  <si>
    <t>Substructure</t>
  </si>
  <si>
    <t>B</t>
  </si>
  <si>
    <t>Electrical Works</t>
  </si>
  <si>
    <t>Switch/socket/MCB/ELCB</t>
  </si>
  <si>
    <t>Schnider/ABB/Legrand/Havells</t>
  </si>
  <si>
    <t>Wires</t>
  </si>
  <si>
    <t>Polycab/Havels/RR/Bonton/V-Guard</t>
  </si>
  <si>
    <t>Conduits</t>
  </si>
  <si>
    <t>Balco/Astral/Goodwill</t>
  </si>
  <si>
    <t>Lights</t>
  </si>
  <si>
    <t>Philips/Havells/Samsung</t>
  </si>
  <si>
    <t>C</t>
  </si>
  <si>
    <t>Plumbing Works</t>
  </si>
  <si>
    <t>Sanitary items</t>
  </si>
  <si>
    <t>Jaguar/Cera/Johnson/Kholer</t>
  </si>
  <si>
    <t>Pipes- UPVC/PVC/ASTM</t>
  </si>
  <si>
    <t>Astral/Goodwill/ Balco/Finolex</t>
  </si>
  <si>
    <t>CP fittings</t>
  </si>
  <si>
    <t>Note: Selection of materials including CP/Sanitary/Switches/ Lights/Pavers/Paint shade/ Tiles/Granite are subject to approval from the KCA officials</t>
  </si>
  <si>
    <t>TENDER SCHEDULE</t>
  </si>
  <si>
    <t>Item
No</t>
  </si>
  <si>
    <t>Quantity</t>
  </si>
  <si>
    <t>Unit</t>
  </si>
  <si>
    <t>Details of work</t>
  </si>
  <si>
    <t>Rate 
in 
figures</t>
  </si>
  <si>
    <t>Rate in words</t>
  </si>
  <si>
    <t>Amount</t>
  </si>
  <si>
    <t>m2</t>
  </si>
  <si>
    <t>Clearing grass and removal of the rubbish up to a distance of 50 m outside the periphery of the area cleared.</t>
  </si>
  <si>
    <t>m3</t>
  </si>
  <si>
    <t>kg</t>
  </si>
  <si>
    <t>Earth work in excavation by mechanical means (Hydraulic excavator) /manual means in foundation trenches or drains (not exceeding 1.5 m in width or 10 sqm on plan), including dressing of sides and ramming of bottoms, lift upto 1.5 m, including getting out the excavated soil and disposal of surplus excavated soil as directed, within a lead of 50 m. All kinds of soil- (Foundations and vertical cuts)</t>
  </si>
  <si>
    <t>Filling available excavated earth (excluding rock) in trenches, plinth, sides of foundations etc. in layers not exceeding 20cm in depth, consolidating each deposited layer by ramming and watering, lead up to 50 m and lift upto 1.5 m.</t>
  </si>
  <si>
    <t>Carriage of materials- By Mechanical Transport including loading,unloading and stacking- Earth- Upto 3KM</t>
  </si>
  <si>
    <t>Providing and laying in position cement concrete of specified grade excluding the cost of centering and shuttering - All work up to plinth level : 1:4:8 (1 Cement : 4 coarse sand (zone-III) : 8 graded stone aggregate 40 mm nominal size)</t>
  </si>
  <si>
    <t>Centering and shuttering including strutting, propping etc. and removal of form work for  Foundations, footings, bases for columns</t>
  </si>
  <si>
    <t>Providing and laying in position cement concrete of specified grade
excluding the cost of centering and shuttering - All work up to plinth
level :1:1½:3 (1 Cement: 1½ coarse sand (zone-III) derived
from natural sources : 3 graded stone aggregate 20 mm
nominal size derived from natural sources)</t>
  </si>
  <si>
    <t>Steel reinforcement for R.C.C. work including straightening, cutting, bending, placing in position and binding all complete upto plinth level Thermo-Mechanically Treated bars of grade Fe-500D or more</t>
  </si>
  <si>
    <t>TOTAL</t>
  </si>
  <si>
    <t>GST</t>
  </si>
  <si>
    <t>TOTAL (incl GST)</t>
  </si>
  <si>
    <t>Rupees in words :</t>
  </si>
  <si>
    <t>Sign &amp; Seal of Contractor :</t>
  </si>
  <si>
    <t>Name &amp; Address of Contractor:</t>
  </si>
  <si>
    <t>Place:</t>
  </si>
  <si>
    <t>Date:</t>
  </si>
  <si>
    <t>Tata steel/ Jindal/ JSW</t>
  </si>
  <si>
    <t>Tata steel/Jindal/JSW/Appolo</t>
  </si>
  <si>
    <t>Epoxy Paint for Floor</t>
  </si>
  <si>
    <t>10cm/15cm/20cm thickness</t>
  </si>
  <si>
    <t>M25 / Grade &amp; Thickness as specified in structural drawings</t>
  </si>
  <si>
    <t>M20/ Grade &amp; Thickness as specified in structural drawings</t>
  </si>
  <si>
    <t>Fosroc/MYK Lacticrete/Sika/Equivalent</t>
  </si>
  <si>
    <t>PART A-Construction of Gate Structure</t>
  </si>
  <si>
    <t>Demolishing brick work manually/ by mechanical means including stacking of serviceable material and disposal of unserviceable material within 50 metres lead as per direction of Engineer-in-charge.</t>
  </si>
  <si>
    <t>Providing and laying in position cement concrete of specified grade excluding the cost of centering and shuttering - All work up to plinth level :1:1½:3 (1 Cement: 1½ coarse sand (zone-III) derived from natural sources : 3 graded stone aggregate 20 mm nominal size derived from natural sources)</t>
  </si>
  <si>
    <t>Providing and laying cement  concrete in retaining walls, return walls,walls (any thickness) including attached pilasters,columns, piers, abutments, pillars, posts, struts, buttresses, string or lacing courses, parapets, coping, bed blocks, anchor blocks, plain window sills, fillets, sunken floor etc., up to floor five level, excluding the cost of centering, shuttering and finishing: 1:1½:3 (1 cement : 1½ coarse sand (zone-III) : 3 graded stone aggregate 20 mm nominal size)</t>
  </si>
  <si>
    <t>Solid block masonry using pre cast solid blocks (Factory made) of size 30x20x15 cm or nearest available size confirming to IS 2185 part I of 1979 for foundation and plinth with thickness 15cm in: CM 1:6 ( 1 cement :6 coarse sand) etc</t>
  </si>
  <si>
    <t>Finishing walls with Acrylic Smooth exterior paint of required shade: New work (Two or more coat applied @ 1.67 ltr/10 sqm
over and including priming coat of exterior primer applied
@ 2.20 kg/10 sqm)</t>
  </si>
  <si>
    <t xml:space="preserve"> Stone tile work for wall lining upto 10 m height with special adhesive over 12 mm thick bed of cement mortar 1:3 (1 cement : 3 coarse sand), including pointing in white cement with an admixture of pigment to match the stone shade.Granite stone of any colour and shade</t>
  </si>
  <si>
    <t>Steel work in built up tubular (round, square or rectangular hollow tubes etc.) trusses etc., including cutting, hoisting, fixing position and applying a priming coat of approved epoxy primer, painting with two coats of epoxy paint including welding and bolted with special shaped washers etc. complete. (Hot finished welded type tubes)</t>
  </si>
  <si>
    <t>15 mm cement plaster on rough side of single or half brick wall of mix: 1:4 (1 cement: 4
coarse sand)</t>
  </si>
  <si>
    <t>Applying one coat of water thinnable Cement primer of approved brand and manufacture on wall surface :  Water thinnable cement primer
(outside +Inside)</t>
  </si>
  <si>
    <t>Supply and installation of signage boards- 
SDV Multi Sports hub with SD College logo and SDV Multi Sports hub with KCA logo</t>
  </si>
  <si>
    <t>Providing and fixing of Premium Anti Skid Vitrified Tiles for floors, size and  shade as specified by the Architect, joints by putting spacer, filling joints with first quality epoxy and cleaning neatly  to perfection, rate including material cost, transportation charges, charges of laying and finishing to the required level/ slope of the floor etc. complete. as per the directions of Architect. (Basic rate of tile should be of Rs.100/sq.ft at show room and rate up to floor 3 level)</t>
  </si>
  <si>
    <t xml:space="preserve">Random rubble masonry with hard stone in foundation and plinth including levelling up with cement concrete 1:6:12 (1 cement : 6 coarse sand : 12 graded stone aggregate 20 mm nominal size) upto plinth level with : Cement mortar 1:6 (1 cement : 6 coarse sand) </t>
  </si>
  <si>
    <t>Providing and fixing premium quality doors and door frame with UPVC casement type  including cost of all materials, labour charhes for fixing, cost of all fitting etc. complete as per the direction of Architect</t>
  </si>
  <si>
    <t>Providing and fixing windows and ventilators with UPVC casement type  including cost of all materials like sufficienet thickness toughen glass with fittings,  labour charges for fixing, cost of all fitting etc. complete as per the direction of Architect</t>
  </si>
  <si>
    <t>Providing and laying 80mm thick factory made cement concrete interlocking paver block of M -30 grade made by block making machine with strong vibratory compaction, of approved size, design
&amp; shape, laid in required colour and pattern over and including 50mm thick compacted bed of coarse sand, filling the joints with line sand etc. all complete as per the direction of Engineer-in-charge.</t>
  </si>
  <si>
    <t>Providing and laying at or near ground level factory made kerb stone of M-25 grade cement concrete in position to the required line, level and curvature, jointed with cement mortar 1:3 (1 cement: 3 coarse sand), including making joints with or without grooves (thickness of joints except at sharp curve shall not to more than 5 mm), including making drainage opening wherever required complete etc. as per direction of Engineer in- charge (length of finished kerb edging shall be measured to calculate volume for payment). (Precast C.C. kerb stone shall be approved by
Engineer-in-charge).</t>
  </si>
  <si>
    <t>Part B -Demolision of damaged compound wall and its reconstruction</t>
  </si>
  <si>
    <t>TOTAL : Part A -Construction of Gate Structure</t>
  </si>
  <si>
    <t>TOTAL : Part B -Demolision of damaged compound wall and its reconstruction</t>
  </si>
  <si>
    <t>Overview</t>
  </si>
  <si>
    <t>A.1</t>
  </si>
  <si>
    <t>A.2</t>
  </si>
  <si>
    <t>A.3</t>
  </si>
  <si>
    <t>A.4</t>
  </si>
  <si>
    <t>A.5</t>
  </si>
  <si>
    <t>A.6</t>
  </si>
  <si>
    <t>A.7</t>
  </si>
  <si>
    <t>A.8</t>
  </si>
  <si>
    <t>A.9</t>
  </si>
  <si>
    <t>A.10</t>
  </si>
  <si>
    <t>A.11</t>
  </si>
  <si>
    <t>A.12</t>
  </si>
  <si>
    <t>A.13</t>
  </si>
  <si>
    <t>A.14</t>
  </si>
  <si>
    <t>A.15</t>
  </si>
  <si>
    <t>A.16</t>
  </si>
  <si>
    <t>A.17</t>
  </si>
  <si>
    <t>A.18</t>
  </si>
  <si>
    <t>A.19</t>
  </si>
  <si>
    <t>A.20</t>
  </si>
  <si>
    <t>A.21</t>
  </si>
  <si>
    <t>A.22</t>
  </si>
  <si>
    <t>A.23</t>
  </si>
  <si>
    <t>B.1</t>
  </si>
  <si>
    <t>B.2</t>
  </si>
  <si>
    <t>B.3</t>
  </si>
  <si>
    <t>B.4</t>
  </si>
  <si>
    <t>B.5</t>
  </si>
  <si>
    <t>B.6</t>
  </si>
  <si>
    <t>B.7</t>
  </si>
  <si>
    <t>B.8</t>
  </si>
  <si>
    <t>B.9</t>
  </si>
  <si>
    <t>B.10</t>
  </si>
  <si>
    <t>B.11</t>
  </si>
  <si>
    <t>B.12</t>
  </si>
  <si>
    <t>B.13</t>
  </si>
  <si>
    <t>Providing and fixing 40 mm square pattern 3.mm braided HDPE nets tying with 3 mm toins, fixing in GI Builtup frames already fixed including GI supports with Angle section supported from the building top as per the instruction of site incharge and including accessories such as 3.5mm GI rope, clamp, cost of all other materials, labour charges etc. complete.</t>
  </si>
  <si>
    <t>Providing and fixing 40 mm square pattern 3.mm braided HDPE nets tying with 3 mm toins, fixing in GI Builtup frames already fixed including accessories such as 3.5mm GI rope at top and bottom, clamp, cost of all other materials, labour charges etc. complete.</t>
  </si>
  <si>
    <t>Centering and shuttering including strutting, propping etc. and removal of form for all heights -Walls (any thickness) including attached pilasters, butteresses,
plinth and string courses etc.</t>
  </si>
  <si>
    <t>Reinforced cement concrete work in walls (any thickness), including attached pilasters, buttresses, plinth and string courses, fillets, columns, pillars, piers, abutments, posts and struts etc. above plinth level up to floor five level, excluding cost of centering, shuttering, finishing and reinforcement : 1:1.5:3 (1 cement : 1.5 coarse sand(zone-III) : 3 graded stone aggregate 20 mm nominal size)</t>
  </si>
  <si>
    <t>C.1</t>
  </si>
  <si>
    <t>C.2</t>
  </si>
  <si>
    <t>C.3</t>
  </si>
  <si>
    <t>C.4</t>
  </si>
  <si>
    <t>C.5</t>
  </si>
  <si>
    <t>C.6</t>
  </si>
  <si>
    <t>C.7</t>
  </si>
  <si>
    <t>C. Installation of protection nets and fence adjacent to the existing buildings</t>
  </si>
  <si>
    <t>Filling available excavated earth (excluding rock) in trenches, plinth, sides of foundations etc. in layers not exceeding 20cm in depth, consolidating each deposited layer by ramming and watering, lead up to 200 m and lift upto 1.5 m.</t>
  </si>
  <si>
    <t>Supply and installation of Astrotruf 9mm to existing concrete picthes using adhesive glue (Fevicol- SR 998) including labour charges and all accessories</t>
  </si>
  <si>
    <t>D. Runup area leveling and turf installation to twin cricket practice pitches</t>
  </si>
  <si>
    <t>D.1</t>
  </si>
  <si>
    <t>D.2</t>
  </si>
  <si>
    <t>TOTAL : Part C- Installation of protection nets and fence adjacent to the existing buildings</t>
  </si>
  <si>
    <t>TOTAL : Part D- Runup area leveling and turf installation to twin cricket practice pitches</t>
  </si>
  <si>
    <t>Providing and fixing impact-resistant safety padding (30 to 40 mm thick high-density foam with PVC/vinyl outer cover) to all exposed GI columns and structural members inside basketball and futsal courts to prevent player injury, including cutting, wrapping, anchoring, and finishing, complete in all respects</t>
  </si>
  <si>
    <t>E. Supply and installation of high density protective padding/ cushioning to exposed GI structural Members within outdoor basketball and futsal courts.</t>
  </si>
  <si>
    <t>E.1</t>
  </si>
  <si>
    <t>TOTAL : Part E-Supply and installation of high density protective padding/ cushioning to exposed GI structural Members within outdoor basketball and futsal courts.</t>
  </si>
  <si>
    <t>TOTAL : Part F-Supply and Installation of Rolling Shutters for Electrical Room</t>
  </si>
  <si>
    <t>F. Supply and Installation of Rolling Shutters for Electrical Room</t>
  </si>
  <si>
    <t>F.1</t>
  </si>
  <si>
    <t>Construction of Main Gate and Associated works at SDV College, Alappuzha</t>
  </si>
  <si>
    <t>Supply, fabrication, and installation of rolling shutters for the Electrical Room, complete with all necessary fittings, fixtures, guide channels, locking arrangements, and accessories, strictly as per the size and technical specifications provided by the Engineer-in-Charge, including all labour, materials, tools, and incidental charges required for complete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</si>
</sst>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Arial"/>
      <family val="2"/>
    </font>
    <font>
      <b/>
      <sz val="11"/>
      <color theme="1"/>
      <name val="Times New Roman"/>
      <family val="1"/>
    </font>
    <font>
      <b/>
      <sz val="12"/>
      <color theme="1"/>
      <name val="Times New Roman"/>
      <family val="1"/>
    </font>
    <font>
      <b/>
      <sz val="11"/>
      <color rgb="FF000000"/>
      <name val="Times New Roman"/>
      <family val="1"/>
    </font>
    <font>
      <sz val="11"/>
      <color theme="1"/>
      <name val="Times New Roman"/>
      <family val="1"/>
    </font>
    <font>
      <sz val="11"/>
      <color rgb="FF000000"/>
      <name val="Times New Roman"/>
      <family val="1"/>
    </font>
    <font>
      <sz val="11"/>
      <name val="Times New Roman"/>
      <family val="1"/>
    </font>
    <font>
      <b/>
      <sz val="11"/>
      <name val="Times New Roman"/>
      <family val="1"/>
    </font>
    <font>
      <sz val="8"/>
      <name val="Calibri"/>
      <family val="2"/>
      <scheme val="minor"/>
    </font>
    <font>
      <b/>
      <sz val="12"/>
      <name val="Times New Roman"/>
      <family val="1"/>
    </font>
    <font>
      <sz val="12"/>
      <color theme="1"/>
      <name val="Times New Roman"/>
      <family val="1"/>
    </font>
    <font>
      <sz val="12"/>
      <color theme="1"/>
      <name val="Calibri"/>
      <family val="2"/>
      <scheme val="minor"/>
    </font>
    <font>
      <b/>
      <sz val="14"/>
      <color theme="1"/>
      <name val="Times New Roman"/>
      <family val="1"/>
    </font>
    <font>
      <b/>
      <sz val="14"/>
      <name val="Times New Roman"/>
      <family val="1"/>
    </font>
    <font>
      <sz val="14"/>
      <name val="Times New Roman"/>
      <family val="1"/>
    </font>
    <font>
      <b/>
      <u/>
      <sz val="14"/>
      <name val="Times New Roman"/>
      <family val="1"/>
    </font>
    <font>
      <b/>
      <sz val="16"/>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75">
    <xf numFmtId="0" fontId="0" fillId="0" borderId="0" xfId="0"/>
    <xf numFmtId="0" fontId="1" fillId="0" borderId="0" xfId="1"/>
    <xf numFmtId="1" fontId="4" fillId="0" borderId="2" xfId="1" applyNumberFormat="1" applyFont="1" applyBorder="1" applyAlignment="1">
      <alignment horizontal="center" vertical="center"/>
    </xf>
    <xf numFmtId="0" fontId="3" fillId="0" borderId="2" xfId="1" applyFont="1" applyBorder="1" applyAlignment="1">
      <alignment horizontal="center" vertical="center"/>
    </xf>
    <xf numFmtId="0" fontId="4" fillId="0" borderId="2" xfId="1" applyFont="1" applyBorder="1" applyAlignment="1">
      <alignment horizontal="center" vertical="center" wrapText="1"/>
    </xf>
    <xf numFmtId="0" fontId="1" fillId="0" borderId="0" xfId="1" applyAlignment="1">
      <alignment vertical="center"/>
    </xf>
    <xf numFmtId="1" fontId="4" fillId="2" borderId="2" xfId="1" applyNumberFormat="1" applyFont="1" applyFill="1" applyBorder="1" applyAlignment="1">
      <alignment horizontal="center" vertical="center"/>
    </xf>
    <xf numFmtId="1" fontId="2" fillId="3" borderId="2" xfId="1" applyNumberFormat="1" applyFont="1" applyFill="1" applyBorder="1" applyAlignment="1">
      <alignment horizontal="center" vertical="center"/>
    </xf>
    <xf numFmtId="1" fontId="5" fillId="0" borderId="2" xfId="1" applyNumberFormat="1" applyFont="1" applyBorder="1" applyAlignment="1">
      <alignment horizontal="center" vertical="center"/>
    </xf>
    <xf numFmtId="0" fontId="6" fillId="0" borderId="2" xfId="1" applyFont="1" applyBorder="1" applyAlignment="1">
      <alignment horizontal="left" vertical="center"/>
    </xf>
    <xf numFmtId="0" fontId="5"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2" xfId="1" applyFont="1" applyBorder="1" applyAlignment="1">
      <alignment horizontal="left" vertical="center" wrapText="1"/>
    </xf>
    <xf numFmtId="0" fontId="2" fillId="3" borderId="2" xfId="1" applyFont="1" applyFill="1" applyBorder="1" applyAlignment="1">
      <alignment horizontal="center"/>
    </xf>
    <xf numFmtId="0" fontId="5" fillId="0" borderId="2" xfId="1" applyFont="1" applyBorder="1" applyAlignment="1">
      <alignment horizontal="left" vertical="center"/>
    </xf>
    <xf numFmtId="1" fontId="6" fillId="0" borderId="2" xfId="1" applyNumberFormat="1" applyFont="1" applyBorder="1" applyAlignment="1">
      <alignment horizontal="center" vertical="center"/>
    </xf>
    <xf numFmtId="0" fontId="3" fillId="0" borderId="2" xfId="1" applyFont="1" applyBorder="1" applyAlignment="1">
      <alignment horizontal="left" vertical="center"/>
    </xf>
    <xf numFmtId="0" fontId="5" fillId="0" borderId="2" xfId="1" applyFont="1" applyBorder="1" applyAlignment="1">
      <alignment horizontal="left" vertical="center" wrapText="1"/>
    </xf>
    <xf numFmtId="0" fontId="5" fillId="0" borderId="2" xfId="1" applyFont="1" applyBorder="1" applyAlignment="1">
      <alignment horizontal="center"/>
    </xf>
    <xf numFmtId="0" fontId="6" fillId="0" borderId="2" xfId="1" applyFont="1" applyBorder="1" applyAlignment="1">
      <alignment horizontal="center" vertical="center" wrapText="1"/>
    </xf>
    <xf numFmtId="1" fontId="5" fillId="0" borderId="0" xfId="1" applyNumberFormat="1" applyFont="1" applyAlignment="1">
      <alignment horizontal="center" vertical="center"/>
    </xf>
    <xf numFmtId="0" fontId="5" fillId="0" borderId="0" xfId="1" applyFont="1"/>
    <xf numFmtId="0" fontId="5" fillId="0" borderId="0" xfId="1" applyFont="1" applyAlignment="1">
      <alignment horizontal="center" vertical="center" wrapText="1"/>
    </xf>
    <xf numFmtId="0" fontId="1" fillId="0" borderId="0" xfId="1" applyAlignment="1">
      <alignment horizontal="center" vertical="center" wrapText="1"/>
    </xf>
    <xf numFmtId="0" fontId="7" fillId="0" borderId="0" xfId="0" applyFont="1" applyAlignment="1">
      <alignment horizontal="center" vertical="center" wrapText="1"/>
    </xf>
    <xf numFmtId="0" fontId="8" fillId="0" borderId="2" xfId="0" applyFont="1" applyBorder="1" applyAlignment="1">
      <alignment horizontal="center" vertical="center" wrapText="1"/>
    </xf>
    <xf numFmtId="2" fontId="8" fillId="0" borderId="2" xfId="0" applyNumberFormat="1" applyFont="1" applyBorder="1" applyAlignment="1">
      <alignment horizontal="center" vertical="center" wrapText="1"/>
    </xf>
    <xf numFmtId="2" fontId="8" fillId="0" borderId="2" xfId="0" applyNumberFormat="1" applyFont="1" applyBorder="1" applyAlignment="1">
      <alignment horizontal="center" vertical="center"/>
    </xf>
    <xf numFmtId="0" fontId="8" fillId="0" borderId="0" xfId="0" applyFont="1" applyAlignment="1">
      <alignment horizontal="center" vertical="center" wrapText="1"/>
    </xf>
    <xf numFmtId="2"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0" fontId="0" fillId="0" borderId="0" xfId="0" applyAlignment="1">
      <alignment vertical="center"/>
    </xf>
    <xf numFmtId="2" fontId="5" fillId="0" borderId="2" xfId="0" applyNumberFormat="1" applyFont="1" applyBorder="1" applyAlignment="1">
      <alignment horizontal="center" vertical="center" wrapText="1"/>
    </xf>
    <xf numFmtId="0" fontId="5" fillId="4" borderId="2" xfId="0" applyFont="1" applyFill="1" applyBorder="1" applyAlignment="1">
      <alignment horizontal="center" vertical="center"/>
    </xf>
    <xf numFmtId="2" fontId="5" fillId="4" borderId="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0" xfId="0" applyFont="1" applyFill="1" applyAlignment="1">
      <alignment horizontal="center" vertical="center" wrapText="1"/>
    </xf>
    <xf numFmtId="2" fontId="8" fillId="4" borderId="2" xfId="0" applyNumberFormat="1" applyFont="1" applyFill="1" applyBorder="1" applyAlignment="1">
      <alignment horizontal="center" vertical="center" wrapText="1"/>
    </xf>
    <xf numFmtId="0" fontId="5" fillId="0" borderId="0" xfId="0" applyFont="1" applyAlignment="1">
      <alignment horizontal="center" vertical="center"/>
    </xf>
    <xf numFmtId="2" fontId="5" fillId="0" borderId="0" xfId="0" applyNumberFormat="1" applyFont="1" applyAlignment="1">
      <alignment horizontal="center" vertical="center"/>
    </xf>
    <xf numFmtId="2" fontId="7" fillId="0" borderId="0" xfId="0" applyNumberFormat="1" applyFont="1" applyAlignment="1">
      <alignment horizontal="center" vertical="center" wrapText="1"/>
    </xf>
    <xf numFmtId="2" fontId="8" fillId="0" borderId="0" xfId="0" applyNumberFormat="1" applyFont="1" applyAlignment="1">
      <alignment horizontal="center" vertical="center" wrapText="1"/>
    </xf>
    <xf numFmtId="0" fontId="3" fillId="0" borderId="2" xfId="0" applyFont="1" applyBorder="1" applyAlignment="1">
      <alignment horizontal="left" vertical="center" wrapText="1"/>
    </xf>
    <xf numFmtId="1" fontId="2" fillId="0" borderId="2" xfId="1" applyNumberFormat="1" applyFont="1" applyBorder="1" applyAlignment="1">
      <alignment horizontal="left" vertical="top" wrapText="1"/>
    </xf>
    <xf numFmtId="1" fontId="2" fillId="0" borderId="0" xfId="1" applyNumberFormat="1" applyFont="1" applyAlignment="1">
      <alignment horizontal="center" vertical="center"/>
    </xf>
    <xf numFmtId="0" fontId="3" fillId="0" borderId="0" xfId="1" applyFont="1" applyAlignment="1">
      <alignment horizontal="center" vertical="center"/>
    </xf>
    <xf numFmtId="0" fontId="3" fillId="0" borderId="1" xfId="1" applyFont="1" applyBorder="1" applyAlignment="1">
      <alignment horizontal="center" vertical="center"/>
    </xf>
    <xf numFmtId="0" fontId="3" fillId="2" borderId="2" xfId="1" applyFont="1" applyFill="1" applyBorder="1" applyAlignment="1">
      <alignment horizontal="center" vertical="center"/>
    </xf>
    <xf numFmtId="0" fontId="3" fillId="3" borderId="2" xfId="1" applyFont="1" applyFill="1" applyBorder="1" applyAlignment="1">
      <alignment horizontal="center" vertical="center"/>
    </xf>
    <xf numFmtId="0" fontId="4" fillId="2" borderId="2" xfId="1"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3" fillId="5" borderId="2" xfId="0" applyFont="1" applyFill="1" applyBorder="1" applyAlignment="1">
      <alignment vertical="center"/>
    </xf>
    <xf numFmtId="0" fontId="3" fillId="5" borderId="2" xfId="0" applyFont="1" applyFill="1" applyBorder="1" applyAlignment="1">
      <alignment vertical="center" wrapText="1"/>
    </xf>
    <xf numFmtId="0" fontId="3"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5" borderId="2" xfId="0" applyFont="1" applyFill="1" applyBorder="1" applyAlignment="1">
      <alignment horizontal="center" vertical="center" wrapText="1"/>
    </xf>
    <xf numFmtId="0" fontId="11" fillId="0" borderId="2" xfId="0" applyFont="1" applyBorder="1" applyAlignment="1">
      <alignment vertical="center" wrapText="1"/>
    </xf>
    <xf numFmtId="0" fontId="3" fillId="4" borderId="2" xfId="0" applyFont="1" applyFill="1" applyBorder="1" applyAlignment="1">
      <alignment vertical="center" wrapText="1"/>
    </xf>
    <xf numFmtId="0" fontId="11" fillId="0" borderId="2" xfId="0" applyFont="1" applyBorder="1" applyAlignment="1">
      <alignment horizontal="left" vertical="center" wrapText="1"/>
    </xf>
    <xf numFmtId="0" fontId="3" fillId="0" borderId="0" xfId="0" applyFont="1" applyAlignment="1">
      <alignment vertical="center" wrapText="1"/>
    </xf>
    <xf numFmtId="0" fontId="12" fillId="0" borderId="0" xfId="0" applyFont="1"/>
    <xf numFmtId="0" fontId="13" fillId="0" borderId="2" xfId="0" applyFont="1" applyBorder="1" applyAlignment="1">
      <alignment horizontal="center" vertical="center" wrapText="1"/>
    </xf>
    <xf numFmtId="2" fontId="14"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2" fontId="15" fillId="0" borderId="2" xfId="0" applyNumberFormat="1" applyFont="1" applyBorder="1" applyAlignment="1">
      <alignment horizontal="center" vertical="center" wrapText="1"/>
    </xf>
    <xf numFmtId="2" fontId="10" fillId="0" borderId="2" xfId="0" applyNumberFormat="1" applyFont="1" applyBorder="1" applyAlignment="1">
      <alignment horizontal="center" vertical="center" wrapText="1"/>
    </xf>
    <xf numFmtId="2" fontId="10" fillId="0" borderId="2" xfId="0" applyNumberFormat="1" applyFont="1" applyBorder="1" applyAlignment="1">
      <alignment horizontal="center" vertical="center"/>
    </xf>
    <xf numFmtId="0" fontId="10"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cellXfs>
  <cellStyles count="2">
    <cellStyle name="Normal" xfId="0" builtinId="0"/>
    <cellStyle name="Normal 2 2" xfId="1" xr:uid="{5A5DC007-F825-45D2-B2FA-A529DA78D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15240</xdr:rowOff>
    </xdr:from>
    <xdr:to>
      <xdr:col>1</xdr:col>
      <xdr:colOff>7620</xdr:colOff>
      <xdr:row>1</xdr:row>
      <xdr:rowOff>320040</xdr:rowOff>
    </xdr:to>
    <xdr:pic>
      <xdr:nvPicPr>
        <xdr:cNvPr id="2" name="Picture 1">
          <a:extLst>
            <a:ext uri="{FF2B5EF4-FFF2-40B4-BE49-F238E27FC236}">
              <a16:creationId xmlns:a16="http://schemas.microsoft.com/office/drawing/2014/main" id="{7ACBA7C4-2C0F-4CBC-97BD-AB75BD15C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0"/>
          <a:ext cx="464820" cy="556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8F05D-2FDA-4664-AA83-D6CEC5B036A4}">
  <dimension ref="A1:C64"/>
  <sheetViews>
    <sheetView view="pageBreakPreview" zoomScaleNormal="100" zoomScaleSheetLayoutView="100" workbookViewId="0">
      <selection activeCell="C60" sqref="C60"/>
    </sheetView>
  </sheetViews>
  <sheetFormatPr defaultRowHeight="13.8" x14ac:dyDescent="0.25"/>
  <cols>
    <col min="1" max="1" width="6.6640625" style="20" customWidth="1"/>
    <col min="2" max="2" width="49.88671875" style="1" customWidth="1"/>
    <col min="3" max="3" width="40.6640625" style="23" customWidth="1"/>
    <col min="4" max="16384" width="8.88671875" style="1"/>
  </cols>
  <sheetData>
    <row r="1" spans="1:3" ht="19.8" customHeight="1" x14ac:dyDescent="0.25">
      <c r="A1" s="47" t="s">
        <v>0</v>
      </c>
      <c r="B1" s="47"/>
      <c r="C1" s="47"/>
    </row>
    <row r="2" spans="1:3" ht="26.4" customHeight="1" x14ac:dyDescent="0.25">
      <c r="A2" s="48" t="s">
        <v>1</v>
      </c>
      <c r="B2" s="48"/>
      <c r="C2" s="49"/>
    </row>
    <row r="3" spans="1:3" s="5" customFormat="1" ht="24.6" customHeight="1" x14ac:dyDescent="0.3">
      <c r="A3" s="2" t="s">
        <v>2</v>
      </c>
      <c r="B3" s="3" t="s">
        <v>3</v>
      </c>
      <c r="C3" s="4" t="s">
        <v>4</v>
      </c>
    </row>
    <row r="4" spans="1:3" ht="20.399999999999999" customHeight="1" x14ac:dyDescent="0.25">
      <c r="A4" s="6" t="s">
        <v>5</v>
      </c>
      <c r="B4" s="50" t="s">
        <v>6</v>
      </c>
      <c r="C4" s="50"/>
    </row>
    <row r="5" spans="1:3" ht="21" customHeight="1" x14ac:dyDescent="0.25">
      <c r="A5" s="7" t="s">
        <v>7</v>
      </c>
      <c r="B5" s="51" t="s">
        <v>8</v>
      </c>
      <c r="C5" s="51"/>
    </row>
    <row r="6" spans="1:3" ht="19.8" customHeight="1" x14ac:dyDescent="0.25">
      <c r="A6" s="8">
        <v>1</v>
      </c>
      <c r="B6" s="9" t="s">
        <v>9</v>
      </c>
      <c r="C6" s="10" t="s">
        <v>10</v>
      </c>
    </row>
    <row r="7" spans="1:3" ht="22.2" customHeight="1" x14ac:dyDescent="0.25">
      <c r="A7" s="8">
        <f>A6+1</f>
        <v>2</v>
      </c>
      <c r="B7" s="9" t="s">
        <v>11</v>
      </c>
      <c r="C7" s="10" t="s">
        <v>131</v>
      </c>
    </row>
    <row r="8" spans="1:3" ht="19.8" customHeight="1" x14ac:dyDescent="0.25">
      <c r="A8" s="8">
        <f t="shared" ref="A8:A15" si="0">A7+1</f>
        <v>3</v>
      </c>
      <c r="B8" s="9" t="s">
        <v>12</v>
      </c>
      <c r="C8" s="10" t="s">
        <v>134</v>
      </c>
    </row>
    <row r="9" spans="1:3" ht="19.8" customHeight="1" x14ac:dyDescent="0.25">
      <c r="A9" s="8">
        <f t="shared" si="0"/>
        <v>4</v>
      </c>
      <c r="B9" s="9" t="s">
        <v>13</v>
      </c>
      <c r="C9" s="10" t="s">
        <v>14</v>
      </c>
    </row>
    <row r="10" spans="1:3" ht="20.399999999999999" customHeight="1" x14ac:dyDescent="0.25">
      <c r="A10" s="8">
        <f t="shared" si="0"/>
        <v>5</v>
      </c>
      <c r="B10" s="9" t="s">
        <v>15</v>
      </c>
      <c r="C10" s="11" t="s">
        <v>16</v>
      </c>
    </row>
    <row r="11" spans="1:3" ht="20.399999999999999" customHeight="1" x14ac:dyDescent="0.25">
      <c r="A11" s="8">
        <f t="shared" si="0"/>
        <v>6</v>
      </c>
      <c r="B11" s="9" t="s">
        <v>17</v>
      </c>
      <c r="C11" s="11" t="s">
        <v>18</v>
      </c>
    </row>
    <row r="12" spans="1:3" ht="30.6" customHeight="1" x14ac:dyDescent="0.25">
      <c r="A12" s="8">
        <f>A11+1</f>
        <v>7</v>
      </c>
      <c r="B12" s="9" t="s">
        <v>19</v>
      </c>
      <c r="C12" s="19" t="s">
        <v>135</v>
      </c>
    </row>
    <row r="13" spans="1:3" ht="30.6" customHeight="1" x14ac:dyDescent="0.25">
      <c r="A13" s="8">
        <f t="shared" si="0"/>
        <v>8</v>
      </c>
      <c r="B13" s="12" t="s">
        <v>20</v>
      </c>
      <c r="C13" s="19" t="s">
        <v>135</v>
      </c>
    </row>
    <row r="14" spans="1:3" ht="29.4" customHeight="1" x14ac:dyDescent="0.25">
      <c r="A14" s="8">
        <f t="shared" si="0"/>
        <v>9</v>
      </c>
      <c r="B14" s="9" t="s">
        <v>21</v>
      </c>
      <c r="C14" s="19" t="s">
        <v>136</v>
      </c>
    </row>
    <row r="15" spans="1:3" ht="32.4" customHeight="1" x14ac:dyDescent="0.25">
      <c r="A15" s="8">
        <f t="shared" si="0"/>
        <v>10</v>
      </c>
      <c r="B15" s="9" t="s">
        <v>22</v>
      </c>
      <c r="C15" s="19" t="s">
        <v>135</v>
      </c>
    </row>
    <row r="16" spans="1:3" ht="15.6" x14ac:dyDescent="0.25">
      <c r="A16" s="13" t="s">
        <v>23</v>
      </c>
      <c r="B16" s="51" t="s">
        <v>24</v>
      </c>
      <c r="C16" s="51"/>
    </row>
    <row r="17" spans="1:3" ht="17.399999999999999" customHeight="1" x14ac:dyDescent="0.25">
      <c r="A17" s="8">
        <v>1</v>
      </c>
      <c r="B17" s="14" t="s">
        <v>25</v>
      </c>
      <c r="C17" s="10" t="s">
        <v>26</v>
      </c>
    </row>
    <row r="18" spans="1:3" ht="22.95" customHeight="1" x14ac:dyDescent="0.25">
      <c r="A18" s="8">
        <f>A17+1</f>
        <v>2</v>
      </c>
      <c r="B18" s="9" t="s">
        <v>27</v>
      </c>
      <c r="C18" s="10" t="s">
        <v>28</v>
      </c>
    </row>
    <row r="19" spans="1:3" ht="22.95" customHeight="1" x14ac:dyDescent="0.25">
      <c r="A19" s="8">
        <f>A18+1</f>
        <v>3</v>
      </c>
      <c r="B19" s="9" t="s">
        <v>29</v>
      </c>
      <c r="C19" s="10" t="s">
        <v>30</v>
      </c>
    </row>
    <row r="20" spans="1:3" ht="22.95" customHeight="1" x14ac:dyDescent="0.25">
      <c r="A20" s="8">
        <f t="shared" ref="A20:A24" si="1">A19+1</f>
        <v>4</v>
      </c>
      <c r="B20" s="14" t="s">
        <v>31</v>
      </c>
      <c r="C20" s="10" t="s">
        <v>32</v>
      </c>
    </row>
    <row r="21" spans="1:3" ht="22.95" customHeight="1" x14ac:dyDescent="0.25">
      <c r="A21" s="8">
        <f t="shared" si="1"/>
        <v>5</v>
      </c>
      <c r="B21" s="14" t="s">
        <v>33</v>
      </c>
      <c r="C21" s="10" t="s">
        <v>28</v>
      </c>
    </row>
    <row r="22" spans="1:3" ht="22.95" customHeight="1" x14ac:dyDescent="0.25">
      <c r="A22" s="8">
        <f t="shared" si="1"/>
        <v>6</v>
      </c>
      <c r="B22" s="9" t="s">
        <v>34</v>
      </c>
      <c r="C22" s="10" t="s">
        <v>35</v>
      </c>
    </row>
    <row r="23" spans="1:3" ht="20.399999999999999" customHeight="1" x14ac:dyDescent="0.25">
      <c r="A23" s="8">
        <f t="shared" si="1"/>
        <v>7</v>
      </c>
      <c r="B23" s="9" t="s">
        <v>36</v>
      </c>
      <c r="C23" s="11" t="s">
        <v>37</v>
      </c>
    </row>
    <row r="24" spans="1:3" ht="20.399999999999999" customHeight="1" x14ac:dyDescent="0.25">
      <c r="A24" s="8">
        <f t="shared" si="1"/>
        <v>8</v>
      </c>
      <c r="B24" s="9" t="s">
        <v>38</v>
      </c>
      <c r="C24" s="11" t="s">
        <v>39</v>
      </c>
    </row>
    <row r="25" spans="1:3" ht="15.6" x14ac:dyDescent="0.25">
      <c r="A25" s="13" t="s">
        <v>40</v>
      </c>
      <c r="B25" s="51" t="s">
        <v>41</v>
      </c>
      <c r="C25" s="51"/>
    </row>
    <row r="26" spans="1:3" ht="15.6" x14ac:dyDescent="0.25">
      <c r="A26" s="15" t="s">
        <v>42</v>
      </c>
      <c r="B26" s="16" t="s">
        <v>43</v>
      </c>
      <c r="C26" s="3"/>
    </row>
    <row r="27" spans="1:3" ht="24" customHeight="1" x14ac:dyDescent="0.25">
      <c r="A27" s="8">
        <v>1</v>
      </c>
      <c r="B27" s="14" t="s">
        <v>44</v>
      </c>
      <c r="C27" s="10" t="s">
        <v>45</v>
      </c>
    </row>
    <row r="28" spans="1:3" ht="22.8" customHeight="1" x14ac:dyDescent="0.25">
      <c r="A28" s="8">
        <f>A27+1</f>
        <v>2</v>
      </c>
      <c r="B28" s="9" t="s">
        <v>46</v>
      </c>
      <c r="C28" s="10" t="s">
        <v>47</v>
      </c>
    </row>
    <row r="29" spans="1:3" ht="21.6" customHeight="1" x14ac:dyDescent="0.25">
      <c r="A29" s="8">
        <f>A28+1</f>
        <v>3</v>
      </c>
      <c r="B29" s="14" t="s">
        <v>48</v>
      </c>
      <c r="C29" s="10" t="s">
        <v>45</v>
      </c>
    </row>
    <row r="30" spans="1:3" ht="23.4" customHeight="1" x14ac:dyDescent="0.25">
      <c r="A30" s="8">
        <f>A29+1</f>
        <v>4</v>
      </c>
      <c r="B30" s="17" t="s">
        <v>49</v>
      </c>
      <c r="C30" s="10" t="s">
        <v>45</v>
      </c>
    </row>
    <row r="31" spans="1:3" ht="32.4" customHeight="1" x14ac:dyDescent="0.25">
      <c r="A31" s="8">
        <f t="shared" ref="A31:A35" si="2">A30+1</f>
        <v>5</v>
      </c>
      <c r="B31" s="17" t="s">
        <v>50</v>
      </c>
      <c r="C31" s="10" t="s">
        <v>45</v>
      </c>
    </row>
    <row r="32" spans="1:3" ht="20.399999999999999" customHeight="1" x14ac:dyDescent="0.25">
      <c r="A32" s="8">
        <f t="shared" si="2"/>
        <v>6</v>
      </c>
      <c r="B32" s="9" t="s">
        <v>51</v>
      </c>
      <c r="C32" s="10" t="s">
        <v>52</v>
      </c>
    </row>
    <row r="33" spans="1:3" ht="22.95" customHeight="1" x14ac:dyDescent="0.25">
      <c r="A33" s="8">
        <f t="shared" si="2"/>
        <v>7</v>
      </c>
      <c r="B33" s="9" t="s">
        <v>53</v>
      </c>
      <c r="C33" s="10" t="s">
        <v>52</v>
      </c>
    </row>
    <row r="34" spans="1:3" ht="20.399999999999999" customHeight="1" x14ac:dyDescent="0.25">
      <c r="A34" s="8">
        <f t="shared" si="2"/>
        <v>8</v>
      </c>
      <c r="B34" s="9" t="s">
        <v>54</v>
      </c>
      <c r="C34" s="11" t="s">
        <v>55</v>
      </c>
    </row>
    <row r="35" spans="1:3" ht="20.399999999999999" customHeight="1" x14ac:dyDescent="0.25">
      <c r="A35" s="8">
        <f t="shared" si="2"/>
        <v>9</v>
      </c>
      <c r="B35" s="9" t="s">
        <v>56</v>
      </c>
      <c r="C35" s="11" t="s">
        <v>57</v>
      </c>
    </row>
    <row r="36" spans="1:3" ht="20.399999999999999" customHeight="1" x14ac:dyDescent="0.25">
      <c r="A36" s="18" t="s">
        <v>58</v>
      </c>
      <c r="B36" s="16" t="s">
        <v>59</v>
      </c>
      <c r="C36" s="11"/>
    </row>
    <row r="37" spans="1:3" ht="20.399999999999999" customHeight="1" x14ac:dyDescent="0.25">
      <c r="A37" s="8">
        <v>1</v>
      </c>
      <c r="B37" s="9" t="s">
        <v>133</v>
      </c>
      <c r="C37" s="11" t="s">
        <v>60</v>
      </c>
    </row>
    <row r="38" spans="1:3" ht="20.399999999999999" customHeight="1" x14ac:dyDescent="0.25">
      <c r="A38" s="8">
        <f>A37+1</f>
        <v>2</v>
      </c>
      <c r="B38" s="9" t="s">
        <v>61</v>
      </c>
      <c r="C38" s="11" t="s">
        <v>60</v>
      </c>
    </row>
    <row r="39" spans="1:3" ht="20.399999999999999" customHeight="1" x14ac:dyDescent="0.25">
      <c r="A39" s="8">
        <f>A38+1</f>
        <v>3</v>
      </c>
      <c r="B39" s="9" t="s">
        <v>62</v>
      </c>
      <c r="C39" s="11" t="s">
        <v>63</v>
      </c>
    </row>
    <row r="40" spans="1:3" ht="20.399999999999999" customHeight="1" x14ac:dyDescent="0.25">
      <c r="A40" s="18" t="s">
        <v>64</v>
      </c>
      <c r="B40" s="16" t="s">
        <v>65</v>
      </c>
      <c r="C40" s="11"/>
    </row>
    <row r="41" spans="1:3" ht="18" customHeight="1" x14ac:dyDescent="0.25">
      <c r="A41" s="8">
        <v>1</v>
      </c>
      <c r="B41" s="12" t="s">
        <v>66</v>
      </c>
      <c r="C41" s="10" t="s">
        <v>67</v>
      </c>
    </row>
    <row r="42" spans="1:3" ht="15.6" x14ac:dyDescent="0.25">
      <c r="A42" s="7" t="s">
        <v>68</v>
      </c>
      <c r="B42" s="51" t="s">
        <v>69</v>
      </c>
      <c r="C42" s="51"/>
    </row>
    <row r="43" spans="1:3" ht="19.8" customHeight="1" x14ac:dyDescent="0.25">
      <c r="A43" s="8">
        <v>1</v>
      </c>
      <c r="B43" s="9" t="s">
        <v>70</v>
      </c>
      <c r="C43" s="10" t="s">
        <v>132</v>
      </c>
    </row>
    <row r="44" spans="1:3" ht="19.8" customHeight="1" x14ac:dyDescent="0.25">
      <c r="A44" s="8">
        <f>A43+1</f>
        <v>2</v>
      </c>
      <c r="B44" s="9" t="s">
        <v>71</v>
      </c>
      <c r="C44" s="10" t="s">
        <v>72</v>
      </c>
    </row>
    <row r="45" spans="1:3" ht="19.8" customHeight="1" x14ac:dyDescent="0.25">
      <c r="A45" s="8">
        <f>A44+1</f>
        <v>3</v>
      </c>
      <c r="B45" s="9" t="s">
        <v>73</v>
      </c>
      <c r="C45" s="10" t="s">
        <v>74</v>
      </c>
    </row>
    <row r="46" spans="1:3" ht="19.8" customHeight="1" x14ac:dyDescent="0.25">
      <c r="A46" s="8">
        <f>A45+1</f>
        <v>4</v>
      </c>
      <c r="B46" s="9" t="s">
        <v>75</v>
      </c>
      <c r="C46" s="10" t="s">
        <v>76</v>
      </c>
    </row>
    <row r="47" spans="1:3" ht="15.6" x14ac:dyDescent="0.25">
      <c r="A47" s="7" t="s">
        <v>77</v>
      </c>
      <c r="B47" s="51" t="s">
        <v>78</v>
      </c>
      <c r="C47" s="51"/>
    </row>
    <row r="48" spans="1:3" ht="19.8" customHeight="1" x14ac:dyDescent="0.25">
      <c r="A48" s="8">
        <v>1</v>
      </c>
      <c r="B48" s="9" t="s">
        <v>79</v>
      </c>
      <c r="C48" s="10" t="s">
        <v>80</v>
      </c>
    </row>
    <row r="49" spans="1:3" ht="16.2" customHeight="1" x14ac:dyDescent="0.25">
      <c r="A49" s="7" t="s">
        <v>81</v>
      </c>
      <c r="B49" s="51" t="s">
        <v>82</v>
      </c>
      <c r="C49" s="51"/>
    </row>
    <row r="50" spans="1:3" ht="20.399999999999999" customHeight="1" x14ac:dyDescent="0.25">
      <c r="A50" s="8">
        <v>1</v>
      </c>
      <c r="B50" s="14" t="s">
        <v>83</v>
      </c>
      <c r="C50" s="10" t="s">
        <v>137</v>
      </c>
    </row>
    <row r="51" spans="1:3" ht="18" customHeight="1" x14ac:dyDescent="0.25">
      <c r="A51" s="8">
        <v>2</v>
      </c>
      <c r="B51" s="14" t="s">
        <v>84</v>
      </c>
      <c r="C51" s="10" t="s">
        <v>137</v>
      </c>
    </row>
    <row r="52" spans="1:3" ht="19.8" customHeight="1" x14ac:dyDescent="0.25">
      <c r="A52" s="8">
        <v>3</v>
      </c>
      <c r="B52" s="14" t="s">
        <v>85</v>
      </c>
      <c r="C52" s="10" t="s">
        <v>137</v>
      </c>
    </row>
    <row r="53" spans="1:3" ht="18" customHeight="1" x14ac:dyDescent="0.25">
      <c r="A53" s="6" t="s">
        <v>86</v>
      </c>
      <c r="B53" s="50" t="s">
        <v>87</v>
      </c>
      <c r="C53" s="50"/>
    </row>
    <row r="54" spans="1:3" ht="20.55" customHeight="1" x14ac:dyDescent="0.25">
      <c r="A54" s="8">
        <v>1</v>
      </c>
      <c r="B54" s="14" t="s">
        <v>88</v>
      </c>
      <c r="C54" s="10" t="s">
        <v>89</v>
      </c>
    </row>
    <row r="55" spans="1:3" ht="20.55" customHeight="1" x14ac:dyDescent="0.25">
      <c r="A55" s="8">
        <f t="shared" ref="A55:A56" si="3">A54+1</f>
        <v>2</v>
      </c>
      <c r="B55" s="14" t="s">
        <v>90</v>
      </c>
      <c r="C55" s="10" t="s">
        <v>91</v>
      </c>
    </row>
    <row r="56" spans="1:3" ht="20.55" customHeight="1" x14ac:dyDescent="0.25">
      <c r="A56" s="8">
        <f t="shared" si="3"/>
        <v>3</v>
      </c>
      <c r="B56" s="14" t="s">
        <v>92</v>
      </c>
      <c r="C56" s="19" t="s">
        <v>93</v>
      </c>
    </row>
    <row r="57" spans="1:3" ht="20.55" customHeight="1" x14ac:dyDescent="0.25">
      <c r="A57" s="8">
        <v>4</v>
      </c>
      <c r="B57" s="14" t="s">
        <v>94</v>
      </c>
      <c r="C57" s="19" t="s">
        <v>95</v>
      </c>
    </row>
    <row r="58" spans="1:3" x14ac:dyDescent="0.25">
      <c r="A58" s="6" t="s">
        <v>96</v>
      </c>
      <c r="B58" s="52" t="s">
        <v>97</v>
      </c>
      <c r="C58" s="52"/>
    </row>
    <row r="59" spans="1:3" ht="18.600000000000001" customHeight="1" x14ac:dyDescent="0.25">
      <c r="A59" s="8">
        <v>1</v>
      </c>
      <c r="B59" s="9" t="s">
        <v>98</v>
      </c>
      <c r="C59" s="10" t="s">
        <v>99</v>
      </c>
    </row>
    <row r="60" spans="1:3" ht="20.399999999999999" customHeight="1" x14ac:dyDescent="0.25">
      <c r="A60" s="8">
        <f t="shared" ref="A60:A61" si="4">A59+1</f>
        <v>2</v>
      </c>
      <c r="B60" s="9" t="s">
        <v>100</v>
      </c>
      <c r="C60" s="19" t="s">
        <v>101</v>
      </c>
    </row>
    <row r="61" spans="1:3" ht="19.8" customHeight="1" x14ac:dyDescent="0.25">
      <c r="A61" s="8">
        <f t="shared" si="4"/>
        <v>3</v>
      </c>
      <c r="B61" s="9" t="s">
        <v>102</v>
      </c>
      <c r="C61" s="10" t="s">
        <v>99</v>
      </c>
    </row>
    <row r="62" spans="1:3" ht="33.6" customHeight="1" x14ac:dyDescent="0.25">
      <c r="A62" s="46" t="s">
        <v>103</v>
      </c>
      <c r="B62" s="46"/>
      <c r="C62" s="46"/>
    </row>
    <row r="63" spans="1:3" x14ac:dyDescent="0.25">
      <c r="B63" s="21"/>
      <c r="C63" s="22"/>
    </row>
    <row r="64" spans="1:3" x14ac:dyDescent="0.25">
      <c r="B64" s="21"/>
      <c r="C64" s="22"/>
    </row>
  </sheetData>
  <mergeCells count="12">
    <mergeCell ref="A62:C62"/>
    <mergeCell ref="A1:C1"/>
    <mergeCell ref="A2:C2"/>
    <mergeCell ref="B4:C4"/>
    <mergeCell ref="B5:C5"/>
    <mergeCell ref="B16:C16"/>
    <mergeCell ref="B25:C25"/>
    <mergeCell ref="B42:C42"/>
    <mergeCell ref="B47:C47"/>
    <mergeCell ref="B49:C49"/>
    <mergeCell ref="B53:C53"/>
    <mergeCell ref="B58:C58"/>
  </mergeCells>
  <printOptions horizontalCentered="1"/>
  <pageMargins left="0.70866141732283472" right="0.70866141732283472" top="0.35433070866141736" bottom="0.55118110236220474" header="0.31496062992125984" footer="0.31496062992125984"/>
  <pageSetup paperSize="9" scale="85" orientation="portrait" horizontalDpi="4294967293" verticalDpi="4294967293" r:id="rId1"/>
  <headerFooter>
    <oddFooter>&amp;C&amp;P&amp;R&amp;"-,Bold"Sign &amp; Seal Of Contractor</oddFooter>
  </headerFooter>
  <rowBreaks count="2" manualBreakCount="2">
    <brk id="39" max="2" man="1"/>
    <brk id="62"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49D2-2C80-4E26-AACA-A891417FB1E5}">
  <dimension ref="A1:H79"/>
  <sheetViews>
    <sheetView tabSelected="1" view="pageBreakPreview" topLeftCell="A16" zoomScale="70" zoomScaleNormal="100" zoomScaleSheetLayoutView="70" workbookViewId="0">
      <selection activeCell="D27" sqref="D27"/>
    </sheetView>
  </sheetViews>
  <sheetFormatPr defaultColWidth="10" defaultRowHeight="15.6" x14ac:dyDescent="0.3"/>
  <cols>
    <col min="1" max="1" width="5.5546875" customWidth="1"/>
    <col min="2" max="2" width="11.6640625" customWidth="1"/>
    <col min="3" max="3" width="6.44140625" customWidth="1"/>
    <col min="4" max="4" width="74.88671875" style="65" customWidth="1"/>
    <col min="5" max="5" width="24.21875" customWidth="1"/>
    <col min="6" max="6" width="8" customWidth="1"/>
    <col min="7" max="7" width="45.88671875" customWidth="1"/>
    <col min="8" max="8" width="24.77734375" customWidth="1"/>
  </cols>
  <sheetData>
    <row r="1" spans="1:8" s="24" customFormat="1" ht="40.200000000000003" customHeight="1" x14ac:dyDescent="0.3">
      <c r="A1" s="73" t="s">
        <v>0</v>
      </c>
      <c r="B1" s="73"/>
      <c r="C1" s="73"/>
      <c r="D1" s="73"/>
      <c r="E1" s="73"/>
      <c r="F1" s="73"/>
      <c r="G1" s="73"/>
      <c r="H1" s="73"/>
    </row>
    <row r="2" spans="1:8" s="24" customFormat="1" ht="39" customHeight="1" x14ac:dyDescent="0.3">
      <c r="A2" s="74" t="s">
        <v>221</v>
      </c>
      <c r="B2" s="74"/>
      <c r="C2" s="74"/>
      <c r="D2" s="74"/>
      <c r="E2" s="74"/>
      <c r="F2" s="74"/>
      <c r="G2" s="74"/>
      <c r="H2" s="74"/>
    </row>
    <row r="3" spans="1:8" s="24" customFormat="1" ht="24" customHeight="1" x14ac:dyDescent="0.3">
      <c r="A3" s="73" t="s">
        <v>104</v>
      </c>
      <c r="B3" s="73"/>
      <c r="C3" s="73"/>
      <c r="D3" s="73"/>
      <c r="E3" s="73"/>
      <c r="F3" s="73"/>
      <c r="G3" s="73"/>
      <c r="H3" s="73"/>
    </row>
    <row r="4" spans="1:8" s="72" customFormat="1" ht="43.2" customHeight="1" x14ac:dyDescent="0.3">
      <c r="A4" s="59" t="s">
        <v>105</v>
      </c>
      <c r="B4" s="70" t="s">
        <v>106</v>
      </c>
      <c r="C4" s="59" t="s">
        <v>107</v>
      </c>
      <c r="D4" s="59" t="s">
        <v>108</v>
      </c>
      <c r="E4" s="71" t="s">
        <v>109</v>
      </c>
      <c r="F4" s="70" t="s">
        <v>107</v>
      </c>
      <c r="G4" s="59" t="s">
        <v>110</v>
      </c>
      <c r="H4" s="70" t="s">
        <v>111</v>
      </c>
    </row>
    <row r="5" spans="1:8" s="28" customFormat="1" ht="24.6" customHeight="1" x14ac:dyDescent="0.3">
      <c r="A5" s="25"/>
      <c r="B5" s="26"/>
      <c r="C5" s="25"/>
      <c r="D5" s="60" t="s">
        <v>138</v>
      </c>
      <c r="E5" s="27"/>
      <c r="F5" s="26"/>
      <c r="G5" s="25"/>
      <c r="H5" s="26"/>
    </row>
    <row r="6" spans="1:8" s="24" customFormat="1" ht="57.6" customHeight="1" x14ac:dyDescent="0.3">
      <c r="A6" s="31" t="s">
        <v>159</v>
      </c>
      <c r="B6" s="32">
        <v>12</v>
      </c>
      <c r="C6" s="32" t="s">
        <v>114</v>
      </c>
      <c r="D6" s="61" t="s">
        <v>139</v>
      </c>
      <c r="E6" s="29"/>
      <c r="F6" s="29" t="str">
        <f>"/"&amp;C6</f>
        <v>/m3</v>
      </c>
      <c r="G6" s="30"/>
      <c r="H6" s="29"/>
    </row>
    <row r="7" spans="1:8" s="24" customFormat="1" ht="43.2" customHeight="1" x14ac:dyDescent="0.3">
      <c r="A7" s="31" t="s">
        <v>160</v>
      </c>
      <c r="B7" s="32">
        <v>40</v>
      </c>
      <c r="C7" s="32" t="s">
        <v>112</v>
      </c>
      <c r="D7" s="61" t="s">
        <v>113</v>
      </c>
      <c r="E7" s="29"/>
      <c r="F7" s="29" t="str">
        <f t="shared" ref="F7:F43" si="0">"/"&amp;C7</f>
        <v>/m2</v>
      </c>
      <c r="G7" s="30"/>
      <c r="H7" s="29"/>
    </row>
    <row r="8" spans="1:8" s="24" customFormat="1" ht="93.6" customHeight="1" x14ac:dyDescent="0.3">
      <c r="A8" s="31" t="s">
        <v>161</v>
      </c>
      <c r="B8" s="32">
        <v>37</v>
      </c>
      <c r="C8" s="32" t="s">
        <v>114</v>
      </c>
      <c r="D8" s="61" t="s">
        <v>116</v>
      </c>
      <c r="E8" s="30"/>
      <c r="F8" s="29" t="str">
        <f t="shared" si="0"/>
        <v>/m3</v>
      </c>
      <c r="G8" s="30"/>
      <c r="H8" s="29"/>
    </row>
    <row r="9" spans="1:8" s="24" customFormat="1" ht="66" customHeight="1" x14ac:dyDescent="0.3">
      <c r="A9" s="31" t="s">
        <v>162</v>
      </c>
      <c r="B9" s="32">
        <v>26</v>
      </c>
      <c r="C9" s="32" t="s">
        <v>114</v>
      </c>
      <c r="D9" s="61" t="s">
        <v>117</v>
      </c>
      <c r="E9" s="29"/>
      <c r="F9" s="29" t="str">
        <f t="shared" si="0"/>
        <v>/m3</v>
      </c>
      <c r="G9" s="30"/>
      <c r="H9" s="29"/>
    </row>
    <row r="10" spans="1:8" s="24" customFormat="1" ht="49.2" customHeight="1" x14ac:dyDescent="0.3">
      <c r="A10" s="31" t="s">
        <v>163</v>
      </c>
      <c r="B10" s="32">
        <v>11</v>
      </c>
      <c r="C10" s="32" t="s">
        <v>114</v>
      </c>
      <c r="D10" s="61" t="s">
        <v>118</v>
      </c>
      <c r="E10" s="29"/>
      <c r="F10" s="29" t="str">
        <f t="shared" si="0"/>
        <v>/m3</v>
      </c>
      <c r="G10" s="30"/>
      <c r="H10" s="29"/>
    </row>
    <row r="11" spans="1:8" s="24" customFormat="1" ht="69" customHeight="1" x14ac:dyDescent="0.3">
      <c r="A11" s="31" t="s">
        <v>164</v>
      </c>
      <c r="B11" s="32">
        <v>5.0000000000000009</v>
      </c>
      <c r="C11" s="32" t="s">
        <v>114</v>
      </c>
      <c r="D11" s="61" t="s">
        <v>119</v>
      </c>
      <c r="E11" s="29"/>
      <c r="F11" s="29" t="str">
        <f t="shared" si="0"/>
        <v>/m3</v>
      </c>
      <c r="G11" s="30"/>
      <c r="H11" s="29"/>
    </row>
    <row r="12" spans="1:8" s="24" customFormat="1" ht="43.8" customHeight="1" x14ac:dyDescent="0.3">
      <c r="A12" s="31" t="s">
        <v>165</v>
      </c>
      <c r="B12" s="34">
        <v>70</v>
      </c>
      <c r="C12" s="32" t="s">
        <v>112</v>
      </c>
      <c r="D12" s="61" t="s">
        <v>120</v>
      </c>
      <c r="E12" s="29"/>
      <c r="F12" s="29" t="str">
        <f t="shared" si="0"/>
        <v>/m2</v>
      </c>
      <c r="G12" s="30"/>
      <c r="H12" s="29"/>
    </row>
    <row r="13" spans="1:8" s="24" customFormat="1" ht="67.2" customHeight="1" x14ac:dyDescent="0.3">
      <c r="A13" s="31" t="s">
        <v>166</v>
      </c>
      <c r="B13" s="32">
        <v>9.5</v>
      </c>
      <c r="C13" s="32" t="s">
        <v>114</v>
      </c>
      <c r="D13" s="61" t="s">
        <v>140</v>
      </c>
      <c r="E13" s="29"/>
      <c r="F13" s="29" t="str">
        <f t="shared" si="0"/>
        <v>/m3</v>
      </c>
      <c r="G13" s="30"/>
      <c r="H13" s="29"/>
    </row>
    <row r="14" spans="1:8" s="24" customFormat="1" ht="102" customHeight="1" x14ac:dyDescent="0.3">
      <c r="A14" s="31" t="s">
        <v>167</v>
      </c>
      <c r="B14" s="32">
        <v>6</v>
      </c>
      <c r="C14" s="32" t="s">
        <v>114</v>
      </c>
      <c r="D14" s="61" t="s">
        <v>141</v>
      </c>
      <c r="E14" s="29"/>
      <c r="F14" s="29" t="str">
        <f t="shared" si="0"/>
        <v>/m3</v>
      </c>
      <c r="G14" s="30"/>
      <c r="H14" s="29"/>
    </row>
    <row r="15" spans="1:8" s="24" customFormat="1" ht="67.8" customHeight="1" x14ac:dyDescent="0.3">
      <c r="A15" s="31" t="s">
        <v>168</v>
      </c>
      <c r="B15" s="32">
        <v>1770</v>
      </c>
      <c r="C15" s="32" t="s">
        <v>115</v>
      </c>
      <c r="D15" s="61" t="s">
        <v>122</v>
      </c>
      <c r="E15" s="29"/>
      <c r="F15" s="29" t="str">
        <f t="shared" si="0"/>
        <v>/kg</v>
      </c>
      <c r="G15" s="30"/>
      <c r="H15" s="29"/>
    </row>
    <row r="16" spans="1:8" s="24" customFormat="1" ht="71.400000000000006" customHeight="1" x14ac:dyDescent="0.3">
      <c r="A16" s="31" t="s">
        <v>169</v>
      </c>
      <c r="B16" s="32">
        <v>35.999999999999993</v>
      </c>
      <c r="C16" s="32" t="s">
        <v>114</v>
      </c>
      <c r="D16" s="61" t="s">
        <v>142</v>
      </c>
      <c r="E16" s="29"/>
      <c r="F16" s="29" t="str">
        <f t="shared" si="0"/>
        <v>/m3</v>
      </c>
      <c r="G16" s="30"/>
      <c r="H16" s="29"/>
    </row>
    <row r="17" spans="1:8" s="24" customFormat="1" ht="74.400000000000006" customHeight="1" x14ac:dyDescent="0.3">
      <c r="A17" s="31" t="s">
        <v>170</v>
      </c>
      <c r="B17" s="32">
        <v>165</v>
      </c>
      <c r="C17" s="32" t="s">
        <v>112</v>
      </c>
      <c r="D17" s="61" t="s">
        <v>143</v>
      </c>
      <c r="E17" s="29"/>
      <c r="F17" s="29" t="str">
        <f t="shared" si="0"/>
        <v>/m2</v>
      </c>
      <c r="G17" s="30"/>
      <c r="H17" s="29"/>
    </row>
    <row r="18" spans="1:8" s="24" customFormat="1" ht="68.400000000000006" customHeight="1" x14ac:dyDescent="0.3">
      <c r="A18" s="31" t="s">
        <v>171</v>
      </c>
      <c r="B18" s="32">
        <v>220</v>
      </c>
      <c r="C18" s="32" t="s">
        <v>112</v>
      </c>
      <c r="D18" s="61" t="s">
        <v>144</v>
      </c>
      <c r="E18" s="29"/>
      <c r="F18" s="29" t="str">
        <f t="shared" si="0"/>
        <v>/m2</v>
      </c>
      <c r="G18" s="30"/>
      <c r="H18" s="29"/>
    </row>
    <row r="19" spans="1:8" s="24" customFormat="1" ht="74.400000000000006" customHeight="1" x14ac:dyDescent="0.3">
      <c r="A19" s="31" t="s">
        <v>172</v>
      </c>
      <c r="B19" s="32">
        <v>1050</v>
      </c>
      <c r="C19" s="32" t="s">
        <v>115</v>
      </c>
      <c r="D19" s="61" t="s">
        <v>145</v>
      </c>
      <c r="E19" s="29"/>
      <c r="F19" s="29" t="str">
        <f t="shared" si="0"/>
        <v>/kg</v>
      </c>
      <c r="G19" s="30"/>
      <c r="H19" s="29"/>
    </row>
    <row r="20" spans="1:8" s="24" customFormat="1" ht="44.4" customHeight="1" x14ac:dyDescent="0.3">
      <c r="A20" s="31" t="s">
        <v>173</v>
      </c>
      <c r="B20" s="32">
        <v>205</v>
      </c>
      <c r="C20" s="32" t="s">
        <v>112</v>
      </c>
      <c r="D20" s="61" t="s">
        <v>146</v>
      </c>
      <c r="E20" s="29"/>
      <c r="F20" s="29" t="str">
        <f t="shared" si="0"/>
        <v>/m2</v>
      </c>
      <c r="G20" s="30"/>
      <c r="H20" s="29"/>
    </row>
    <row r="21" spans="1:8" s="24" customFormat="1" ht="61.8" customHeight="1" x14ac:dyDescent="0.3">
      <c r="A21" s="31" t="s">
        <v>174</v>
      </c>
      <c r="B21" s="32">
        <v>210</v>
      </c>
      <c r="C21" s="32" t="s">
        <v>112</v>
      </c>
      <c r="D21" s="61" t="s">
        <v>147</v>
      </c>
      <c r="E21" s="29"/>
      <c r="F21" s="29" t="str">
        <f t="shared" si="0"/>
        <v>/m2</v>
      </c>
      <c r="G21" s="30"/>
      <c r="H21" s="29"/>
    </row>
    <row r="22" spans="1:8" s="24" customFormat="1" ht="52.2" customHeight="1" x14ac:dyDescent="0.3">
      <c r="A22" s="31" t="s">
        <v>175</v>
      </c>
      <c r="B22" s="32">
        <v>1</v>
      </c>
      <c r="C22" s="32" t="s">
        <v>3</v>
      </c>
      <c r="D22" s="61" t="s">
        <v>148</v>
      </c>
      <c r="E22" s="29"/>
      <c r="F22" s="29" t="str">
        <f t="shared" si="0"/>
        <v>/Item</v>
      </c>
      <c r="G22" s="30"/>
      <c r="H22" s="29"/>
    </row>
    <row r="23" spans="1:8" s="24" customFormat="1" ht="101.4" customHeight="1" x14ac:dyDescent="0.3">
      <c r="A23" s="31" t="s">
        <v>176</v>
      </c>
      <c r="B23" s="32">
        <v>10</v>
      </c>
      <c r="C23" s="32" t="s">
        <v>112</v>
      </c>
      <c r="D23" s="61" t="s">
        <v>149</v>
      </c>
      <c r="E23" s="29"/>
      <c r="F23" s="29" t="str">
        <f t="shared" si="0"/>
        <v>/m2</v>
      </c>
      <c r="G23" s="30"/>
      <c r="H23" s="29"/>
    </row>
    <row r="24" spans="1:8" s="24" customFormat="1" ht="67.8" customHeight="1" x14ac:dyDescent="0.3">
      <c r="A24" s="31" t="s">
        <v>177</v>
      </c>
      <c r="B24" s="32">
        <v>19</v>
      </c>
      <c r="C24" s="32" t="s">
        <v>114</v>
      </c>
      <c r="D24" s="61" t="s">
        <v>150</v>
      </c>
      <c r="E24" s="29"/>
      <c r="F24" s="29" t="str">
        <f t="shared" si="0"/>
        <v>/m3</v>
      </c>
      <c r="G24" s="30"/>
      <c r="H24" s="29"/>
    </row>
    <row r="25" spans="1:8" s="24" customFormat="1" ht="65.400000000000006" customHeight="1" x14ac:dyDescent="0.3">
      <c r="A25" s="31" t="s">
        <v>178</v>
      </c>
      <c r="B25" s="32">
        <v>2.64</v>
      </c>
      <c r="C25" s="32" t="s">
        <v>112</v>
      </c>
      <c r="D25" s="61" t="s">
        <v>151</v>
      </c>
      <c r="E25" s="29"/>
      <c r="F25" s="29" t="str">
        <f t="shared" si="0"/>
        <v>/m2</v>
      </c>
      <c r="G25" s="30"/>
      <c r="H25" s="29"/>
    </row>
    <row r="26" spans="1:8" s="24" customFormat="1" ht="61.8" customHeight="1" x14ac:dyDescent="0.3">
      <c r="A26" s="31" t="s">
        <v>179</v>
      </c>
      <c r="B26" s="32">
        <v>4.5</v>
      </c>
      <c r="C26" s="32" t="s">
        <v>112</v>
      </c>
      <c r="D26" s="61" t="s">
        <v>152</v>
      </c>
      <c r="E26" s="29"/>
      <c r="F26" s="29" t="str">
        <f t="shared" si="0"/>
        <v>/m2</v>
      </c>
      <c r="G26" s="30"/>
      <c r="H26" s="29"/>
    </row>
    <row r="27" spans="1:8" s="24" customFormat="1" ht="95.4" customHeight="1" x14ac:dyDescent="0.3">
      <c r="A27" s="31" t="s">
        <v>180</v>
      </c>
      <c r="B27" s="32">
        <v>85</v>
      </c>
      <c r="C27" s="32" t="s">
        <v>112</v>
      </c>
      <c r="D27" s="61" t="s">
        <v>153</v>
      </c>
      <c r="E27" s="29"/>
      <c r="F27" s="29" t="str">
        <f t="shared" si="0"/>
        <v>/m2</v>
      </c>
      <c r="G27" s="30"/>
      <c r="H27" s="29"/>
    </row>
    <row r="28" spans="1:8" s="24" customFormat="1" ht="149.4" customHeight="1" x14ac:dyDescent="0.3">
      <c r="A28" s="31" t="s">
        <v>181</v>
      </c>
      <c r="B28" s="32">
        <v>3.5</v>
      </c>
      <c r="C28" s="32" t="s">
        <v>114</v>
      </c>
      <c r="D28" s="61" t="s">
        <v>154</v>
      </c>
      <c r="E28" s="29"/>
      <c r="F28" s="29" t="str">
        <f t="shared" si="0"/>
        <v>/m3</v>
      </c>
      <c r="G28" s="30"/>
      <c r="H28" s="29"/>
    </row>
    <row r="29" spans="1:8" s="39" customFormat="1" ht="35.4" customHeight="1" x14ac:dyDescent="0.3">
      <c r="A29" s="35"/>
      <c r="B29" s="36"/>
      <c r="C29" s="36"/>
      <c r="D29" s="62" t="s">
        <v>156</v>
      </c>
      <c r="E29" s="37"/>
      <c r="F29" s="37"/>
      <c r="G29" s="38"/>
      <c r="H29" s="40"/>
    </row>
    <row r="30" spans="1:8" s="24" customFormat="1" ht="34.200000000000003" customHeight="1" x14ac:dyDescent="0.3">
      <c r="A30" s="31"/>
      <c r="B30" s="32"/>
      <c r="C30" s="32"/>
      <c r="D30" s="56" t="s">
        <v>155</v>
      </c>
      <c r="E30" s="29"/>
      <c r="F30" s="29"/>
      <c r="G30" s="30"/>
      <c r="H30" s="29"/>
    </row>
    <row r="31" spans="1:8" s="24" customFormat="1" ht="61.8" customHeight="1" x14ac:dyDescent="0.3">
      <c r="A31" s="31" t="s">
        <v>182</v>
      </c>
      <c r="B31" s="32">
        <v>108</v>
      </c>
      <c r="C31" s="32" t="s">
        <v>114</v>
      </c>
      <c r="D31" s="61" t="s">
        <v>139</v>
      </c>
      <c r="E31" s="29"/>
      <c r="F31" s="29" t="str">
        <f t="shared" si="0"/>
        <v>/m3</v>
      </c>
      <c r="G31" s="30"/>
      <c r="H31" s="29"/>
    </row>
    <row r="32" spans="1:8" s="24" customFormat="1" ht="61.8" customHeight="1" x14ac:dyDescent="0.3">
      <c r="A32" s="31" t="s">
        <v>183</v>
      </c>
      <c r="B32" s="32">
        <v>360</v>
      </c>
      <c r="C32" s="32" t="s">
        <v>112</v>
      </c>
      <c r="D32" s="61" t="s">
        <v>113</v>
      </c>
      <c r="E32" s="29"/>
      <c r="F32" s="29" t="str">
        <f t="shared" si="0"/>
        <v>/m2</v>
      </c>
      <c r="G32" s="30"/>
      <c r="H32" s="29"/>
    </row>
    <row r="33" spans="1:8" s="24" customFormat="1" ht="92.4" customHeight="1" x14ac:dyDescent="0.3">
      <c r="A33" s="31" t="s">
        <v>184</v>
      </c>
      <c r="B33" s="32">
        <v>24</v>
      </c>
      <c r="C33" s="32" t="s">
        <v>114</v>
      </c>
      <c r="D33" s="61" t="s">
        <v>116</v>
      </c>
      <c r="E33" s="29"/>
      <c r="F33" s="29" t="str">
        <f t="shared" si="0"/>
        <v>/m3</v>
      </c>
      <c r="G33" s="30"/>
      <c r="H33" s="29"/>
    </row>
    <row r="34" spans="1:8" s="24" customFormat="1" ht="61.8" customHeight="1" x14ac:dyDescent="0.3">
      <c r="A34" s="31" t="s">
        <v>185</v>
      </c>
      <c r="B34" s="32">
        <v>20</v>
      </c>
      <c r="C34" s="32" t="s">
        <v>114</v>
      </c>
      <c r="D34" s="61" t="s">
        <v>117</v>
      </c>
      <c r="E34" s="29"/>
      <c r="F34" s="29" t="str">
        <f t="shared" si="0"/>
        <v>/m3</v>
      </c>
      <c r="G34" s="30"/>
      <c r="H34" s="29"/>
    </row>
    <row r="35" spans="1:8" s="24" customFormat="1" ht="61.8" customHeight="1" x14ac:dyDescent="0.3">
      <c r="A35" s="31" t="s">
        <v>186</v>
      </c>
      <c r="B35" s="32">
        <v>132</v>
      </c>
      <c r="C35" s="32" t="s">
        <v>114</v>
      </c>
      <c r="D35" s="61" t="s">
        <v>118</v>
      </c>
      <c r="E35" s="29"/>
      <c r="F35" s="29" t="str">
        <f t="shared" si="0"/>
        <v>/m3</v>
      </c>
      <c r="G35" s="30"/>
      <c r="H35" s="29"/>
    </row>
    <row r="36" spans="1:8" s="24" customFormat="1" ht="61.8" customHeight="1" x14ac:dyDescent="0.3">
      <c r="A36" s="31" t="s">
        <v>187</v>
      </c>
      <c r="B36" s="32">
        <v>80</v>
      </c>
      <c r="C36" s="32" t="s">
        <v>112</v>
      </c>
      <c r="D36" s="61" t="s">
        <v>120</v>
      </c>
      <c r="E36" s="29"/>
      <c r="F36" s="29" t="str">
        <f t="shared" si="0"/>
        <v>/m2</v>
      </c>
      <c r="G36" s="30"/>
      <c r="H36" s="29"/>
    </row>
    <row r="37" spans="1:8" s="24" customFormat="1" ht="91.2" customHeight="1" x14ac:dyDescent="0.3">
      <c r="A37" s="31" t="s">
        <v>188</v>
      </c>
      <c r="B37" s="32">
        <v>14</v>
      </c>
      <c r="C37" s="32" t="s">
        <v>114</v>
      </c>
      <c r="D37" s="61" t="s">
        <v>121</v>
      </c>
      <c r="E37" s="29"/>
      <c r="F37" s="29" t="str">
        <f t="shared" si="0"/>
        <v>/m3</v>
      </c>
      <c r="G37" s="30"/>
      <c r="H37" s="29"/>
    </row>
    <row r="38" spans="1:8" s="24" customFormat="1" ht="61.8" customHeight="1" x14ac:dyDescent="0.3">
      <c r="A38" s="31" t="s">
        <v>189</v>
      </c>
      <c r="B38" s="32">
        <v>1150</v>
      </c>
      <c r="C38" s="32" t="s">
        <v>115</v>
      </c>
      <c r="D38" s="61" t="s">
        <v>122</v>
      </c>
      <c r="E38" s="29"/>
      <c r="F38" s="29" t="str">
        <f t="shared" si="0"/>
        <v>/kg</v>
      </c>
      <c r="G38" s="30"/>
      <c r="H38" s="29"/>
    </row>
    <row r="39" spans="1:8" s="24" customFormat="1" ht="61.8" customHeight="1" x14ac:dyDescent="0.3">
      <c r="A39" s="31" t="s">
        <v>190</v>
      </c>
      <c r="B39" s="32">
        <v>121</v>
      </c>
      <c r="C39" s="32" t="s">
        <v>114</v>
      </c>
      <c r="D39" s="61" t="s">
        <v>142</v>
      </c>
      <c r="E39" s="29"/>
      <c r="F39" s="29" t="str">
        <f t="shared" si="0"/>
        <v>/m3</v>
      </c>
      <c r="G39" s="30"/>
      <c r="H39" s="29"/>
    </row>
    <row r="40" spans="1:8" s="24" customFormat="1" ht="61.8" customHeight="1" x14ac:dyDescent="0.3">
      <c r="A40" s="31" t="s">
        <v>191</v>
      </c>
      <c r="B40" s="32">
        <v>1580</v>
      </c>
      <c r="C40" s="32" t="s">
        <v>112</v>
      </c>
      <c r="D40" s="61" t="s">
        <v>143</v>
      </c>
      <c r="E40" s="29"/>
      <c r="F40" s="29" t="str">
        <f t="shared" si="0"/>
        <v>/m2</v>
      </c>
      <c r="G40" s="30"/>
      <c r="H40" s="29"/>
    </row>
    <row r="41" spans="1:8" s="24" customFormat="1" ht="61.8" customHeight="1" x14ac:dyDescent="0.3">
      <c r="A41" s="31" t="s">
        <v>192</v>
      </c>
      <c r="B41" s="32">
        <v>40</v>
      </c>
      <c r="C41" s="32" t="s">
        <v>114</v>
      </c>
      <c r="D41" s="61" t="s">
        <v>150</v>
      </c>
      <c r="E41" s="29"/>
      <c r="F41" s="29" t="str">
        <f t="shared" si="0"/>
        <v>/m3</v>
      </c>
      <c r="G41" s="30"/>
      <c r="H41" s="29"/>
    </row>
    <row r="42" spans="1:8" s="24" customFormat="1" ht="61.8" customHeight="1" x14ac:dyDescent="0.3">
      <c r="A42" s="31" t="s">
        <v>193</v>
      </c>
      <c r="B42" s="32">
        <v>1580</v>
      </c>
      <c r="C42" s="32" t="s">
        <v>112</v>
      </c>
      <c r="D42" s="61" t="s">
        <v>146</v>
      </c>
      <c r="E42" s="29"/>
      <c r="F42" s="29" t="str">
        <f t="shared" si="0"/>
        <v>/m2</v>
      </c>
      <c r="G42" s="30"/>
      <c r="H42" s="29"/>
    </row>
    <row r="43" spans="1:8" s="24" customFormat="1" ht="61.8" customHeight="1" x14ac:dyDescent="0.3">
      <c r="A43" s="31" t="s">
        <v>194</v>
      </c>
      <c r="B43" s="32">
        <v>1580</v>
      </c>
      <c r="C43" s="32" t="s">
        <v>112</v>
      </c>
      <c r="D43" s="61" t="s">
        <v>147</v>
      </c>
      <c r="E43" s="29"/>
      <c r="F43" s="29" t="str">
        <f t="shared" si="0"/>
        <v>/m2</v>
      </c>
      <c r="G43" s="30"/>
      <c r="H43" s="29"/>
    </row>
    <row r="44" spans="1:8" s="39" customFormat="1" ht="35.4" customHeight="1" x14ac:dyDescent="0.3">
      <c r="A44" s="35"/>
      <c r="B44" s="36"/>
      <c r="C44" s="36"/>
      <c r="D44" s="62" t="s">
        <v>157</v>
      </c>
      <c r="E44" s="37"/>
      <c r="F44" s="37"/>
      <c r="G44" s="38"/>
      <c r="H44" s="40"/>
    </row>
    <row r="45" spans="1:8" s="24" customFormat="1" ht="41.4" customHeight="1" x14ac:dyDescent="0.3">
      <c r="A45" s="31"/>
      <c r="B45" s="32"/>
      <c r="C45" s="32"/>
      <c r="D45" s="57" t="s">
        <v>206</v>
      </c>
      <c r="E45" s="29"/>
      <c r="F45" s="29"/>
      <c r="G45" s="30"/>
      <c r="H45" s="26"/>
    </row>
    <row r="46" spans="1:8" s="24" customFormat="1" ht="82.8" customHeight="1" x14ac:dyDescent="0.3">
      <c r="A46" s="31" t="s">
        <v>199</v>
      </c>
      <c r="B46" s="32">
        <v>520</v>
      </c>
      <c r="C46" s="32" t="s">
        <v>112</v>
      </c>
      <c r="D46" s="61" t="s">
        <v>195</v>
      </c>
      <c r="E46" s="29"/>
      <c r="F46" s="29" t="str">
        <f t="shared" ref="F46:F52" si="1">"/"&amp;C46</f>
        <v>/m2</v>
      </c>
      <c r="G46" s="30"/>
      <c r="H46" s="26"/>
    </row>
    <row r="47" spans="1:8" s="24" customFormat="1" ht="73.2" customHeight="1" x14ac:dyDescent="0.3">
      <c r="A47" s="31" t="s">
        <v>200</v>
      </c>
      <c r="B47" s="32">
        <v>1200</v>
      </c>
      <c r="C47" s="32" t="s">
        <v>112</v>
      </c>
      <c r="D47" s="61" t="s">
        <v>196</v>
      </c>
      <c r="E47" s="29"/>
      <c r="F47" s="29" t="str">
        <f t="shared" si="1"/>
        <v>/m2</v>
      </c>
      <c r="G47" s="30"/>
      <c r="H47" s="26"/>
    </row>
    <row r="48" spans="1:8" s="24" customFormat="1" ht="93.6" customHeight="1" x14ac:dyDescent="0.3">
      <c r="A48" s="31" t="s">
        <v>201</v>
      </c>
      <c r="B48" s="32">
        <v>4330</v>
      </c>
      <c r="C48" s="32" t="s">
        <v>115</v>
      </c>
      <c r="D48" s="61" t="s">
        <v>145</v>
      </c>
      <c r="E48" s="29"/>
      <c r="F48" s="29" t="str">
        <f t="shared" si="1"/>
        <v>/kg</v>
      </c>
      <c r="G48" s="30"/>
      <c r="H48" s="26"/>
    </row>
    <row r="49" spans="1:8" s="24" customFormat="1" ht="55.8" customHeight="1" x14ac:dyDescent="0.3">
      <c r="A49" s="31" t="s">
        <v>202</v>
      </c>
      <c r="B49" s="32">
        <v>51.000000000000007</v>
      </c>
      <c r="C49" s="32" t="s">
        <v>112</v>
      </c>
      <c r="D49" s="61" t="s">
        <v>197</v>
      </c>
      <c r="E49" s="29"/>
      <c r="F49" s="29" t="str">
        <f t="shared" si="1"/>
        <v>/m2</v>
      </c>
      <c r="G49" s="30"/>
      <c r="H49" s="26"/>
    </row>
    <row r="50" spans="1:8" s="24" customFormat="1" ht="51.6" customHeight="1" x14ac:dyDescent="0.3">
      <c r="A50" s="31" t="s">
        <v>203</v>
      </c>
      <c r="B50" s="32">
        <v>2</v>
      </c>
      <c r="C50" s="32" t="s">
        <v>114</v>
      </c>
      <c r="D50" s="61" t="s">
        <v>119</v>
      </c>
      <c r="E50" s="29"/>
      <c r="F50" s="29" t="str">
        <f t="shared" si="1"/>
        <v>/m3</v>
      </c>
      <c r="G50" s="30"/>
      <c r="H50" s="26"/>
    </row>
    <row r="51" spans="1:8" s="24" customFormat="1" ht="100.8" customHeight="1" x14ac:dyDescent="0.3">
      <c r="A51" s="31" t="s">
        <v>204</v>
      </c>
      <c r="B51" s="32">
        <v>10</v>
      </c>
      <c r="C51" s="32" t="s">
        <v>114</v>
      </c>
      <c r="D51" s="61" t="s">
        <v>198</v>
      </c>
      <c r="E51" s="29"/>
      <c r="F51" s="29" t="str">
        <f t="shared" si="1"/>
        <v>/m3</v>
      </c>
      <c r="G51" s="30"/>
      <c r="H51" s="26"/>
    </row>
    <row r="52" spans="1:8" s="24" customFormat="1" ht="57" customHeight="1" x14ac:dyDescent="0.3">
      <c r="A52" s="31" t="s">
        <v>205</v>
      </c>
      <c r="B52" s="32">
        <v>1900.0000000000002</v>
      </c>
      <c r="C52" s="32" t="s">
        <v>115</v>
      </c>
      <c r="D52" s="61" t="s">
        <v>122</v>
      </c>
      <c r="E52" s="29"/>
      <c r="F52" s="29" t="str">
        <f t="shared" si="1"/>
        <v>/kg</v>
      </c>
      <c r="G52" s="30"/>
      <c r="H52" s="26"/>
    </row>
    <row r="53" spans="1:8" s="39" customFormat="1" ht="35.4" customHeight="1" x14ac:dyDescent="0.3">
      <c r="A53" s="35"/>
      <c r="B53" s="36"/>
      <c r="C53" s="36"/>
      <c r="D53" s="62" t="s">
        <v>212</v>
      </c>
      <c r="E53" s="37"/>
      <c r="F53" s="37"/>
      <c r="G53" s="38"/>
      <c r="H53" s="40"/>
    </row>
    <row r="54" spans="1:8" s="24" customFormat="1" ht="35.4" customHeight="1" x14ac:dyDescent="0.3">
      <c r="A54" s="31"/>
      <c r="B54" s="32"/>
      <c r="C54" s="32"/>
      <c r="D54" s="57" t="s">
        <v>209</v>
      </c>
      <c r="E54" s="29"/>
      <c r="F54" s="29"/>
      <c r="G54" s="30"/>
      <c r="H54" s="26"/>
    </row>
    <row r="55" spans="1:8" s="24" customFormat="1" ht="53.4" customHeight="1" x14ac:dyDescent="0.3">
      <c r="A55" s="31" t="s">
        <v>210</v>
      </c>
      <c r="B55" s="32">
        <v>90</v>
      </c>
      <c r="C55" s="32" t="s">
        <v>114</v>
      </c>
      <c r="D55" s="61" t="s">
        <v>207</v>
      </c>
      <c r="E55" s="29"/>
      <c r="F55" s="29" t="str">
        <f t="shared" ref="F55:F56" si="2">"/"&amp;C55</f>
        <v>/m3</v>
      </c>
      <c r="G55" s="30"/>
      <c r="H55" s="29"/>
    </row>
    <row r="56" spans="1:8" s="24" customFormat="1" ht="53.4" customHeight="1" x14ac:dyDescent="0.3">
      <c r="A56" s="31" t="s">
        <v>211</v>
      </c>
      <c r="B56" s="32">
        <v>130</v>
      </c>
      <c r="C56" s="32" t="s">
        <v>112</v>
      </c>
      <c r="D56" s="61" t="s">
        <v>208</v>
      </c>
      <c r="E56" s="29"/>
      <c r="F56" s="29" t="str">
        <f t="shared" si="2"/>
        <v>/m2</v>
      </c>
      <c r="G56" s="30"/>
      <c r="H56" s="29"/>
    </row>
    <row r="57" spans="1:8" s="39" customFormat="1" ht="45.6" customHeight="1" x14ac:dyDescent="0.3">
      <c r="A57" s="35"/>
      <c r="B57" s="36"/>
      <c r="C57" s="36"/>
      <c r="D57" s="62" t="s">
        <v>213</v>
      </c>
      <c r="E57" s="37"/>
      <c r="F57" s="37"/>
      <c r="G57" s="38"/>
      <c r="H57" s="40"/>
    </row>
    <row r="58" spans="1:8" s="24" customFormat="1" ht="54" customHeight="1" x14ac:dyDescent="0.3">
      <c r="A58" s="31"/>
      <c r="B58" s="32"/>
      <c r="C58" s="32"/>
      <c r="D58" s="57" t="s">
        <v>215</v>
      </c>
      <c r="E58" s="29"/>
      <c r="F58" s="29"/>
      <c r="G58" s="30"/>
      <c r="H58" s="26"/>
    </row>
    <row r="59" spans="1:8" s="24" customFormat="1" ht="108.6" customHeight="1" x14ac:dyDescent="0.3">
      <c r="A59" s="31" t="s">
        <v>216</v>
      </c>
      <c r="B59" s="32">
        <v>1</v>
      </c>
      <c r="C59" s="32" t="s">
        <v>3</v>
      </c>
      <c r="D59" s="63" t="s">
        <v>214</v>
      </c>
      <c r="E59" s="29"/>
      <c r="F59" s="29" t="str">
        <f t="shared" ref="F59" si="3">"/"&amp;C59</f>
        <v>/Item</v>
      </c>
      <c r="G59" s="30"/>
      <c r="H59" s="26"/>
    </row>
    <row r="60" spans="1:8" s="39" customFormat="1" ht="54" customHeight="1" x14ac:dyDescent="0.3">
      <c r="A60" s="35"/>
      <c r="B60" s="36"/>
      <c r="C60" s="36"/>
      <c r="D60" s="62" t="s">
        <v>217</v>
      </c>
      <c r="E60" s="37"/>
      <c r="F60" s="37"/>
      <c r="G60" s="38"/>
      <c r="H60" s="40"/>
    </row>
    <row r="61" spans="1:8" s="24" customFormat="1" ht="54" customHeight="1" x14ac:dyDescent="0.3">
      <c r="A61" s="31"/>
      <c r="B61" s="32"/>
      <c r="C61" s="32"/>
      <c r="D61" s="57" t="s">
        <v>219</v>
      </c>
      <c r="E61" s="29"/>
      <c r="F61" s="29"/>
      <c r="G61" s="30"/>
      <c r="H61" s="26"/>
    </row>
    <row r="62" spans="1:8" s="24" customFormat="1" ht="96.6" customHeight="1" x14ac:dyDescent="0.3">
      <c r="A62" s="31" t="s">
        <v>220</v>
      </c>
      <c r="B62" s="32">
        <v>1</v>
      </c>
      <c r="C62" s="32" t="s">
        <v>3</v>
      </c>
      <c r="D62" s="61" t="s">
        <v>222</v>
      </c>
      <c r="E62" s="29"/>
      <c r="F62" s="29" t="str">
        <f t="shared" ref="F62" si="4">"/"&amp;C62</f>
        <v>/Item</v>
      </c>
      <c r="G62" s="30"/>
      <c r="H62" s="26"/>
    </row>
    <row r="63" spans="1:8" s="39" customFormat="1" ht="48" customHeight="1" x14ac:dyDescent="0.3">
      <c r="A63" s="35"/>
      <c r="B63" s="36"/>
      <c r="C63" s="36"/>
      <c r="D63" s="62" t="s">
        <v>218</v>
      </c>
      <c r="E63" s="37"/>
      <c r="F63" s="37"/>
      <c r="G63" s="38"/>
      <c r="H63" s="40"/>
    </row>
    <row r="64" spans="1:8" s="24" customFormat="1" ht="35.4" customHeight="1" x14ac:dyDescent="0.3">
      <c r="A64" s="41"/>
      <c r="B64" s="42"/>
      <c r="C64" s="42"/>
      <c r="D64" s="64"/>
      <c r="E64" s="43"/>
      <c r="F64" s="43"/>
      <c r="H64" s="44"/>
    </row>
    <row r="65" spans="1:8" s="24" customFormat="1" ht="36" customHeight="1" x14ac:dyDescent="0.3">
      <c r="A65" s="41"/>
      <c r="B65" s="42"/>
      <c r="C65" s="42"/>
      <c r="D65" s="66" t="s">
        <v>158</v>
      </c>
      <c r="E65" s="67" t="s">
        <v>111</v>
      </c>
      <c r="F65" s="43"/>
      <c r="H65" s="43"/>
    </row>
    <row r="66" spans="1:8" s="24" customFormat="1" ht="42" customHeight="1" x14ac:dyDescent="0.3">
      <c r="A66" s="41"/>
      <c r="B66" s="42"/>
      <c r="C66" s="42"/>
      <c r="D66" s="68" t="s">
        <v>156</v>
      </c>
      <c r="E66" s="69"/>
      <c r="F66" s="43"/>
      <c r="H66" s="43"/>
    </row>
    <row r="67" spans="1:8" s="24" customFormat="1" ht="42" customHeight="1" x14ac:dyDescent="0.3">
      <c r="A67" s="41"/>
      <c r="B67" s="42"/>
      <c r="C67" s="42"/>
      <c r="D67" s="68" t="s">
        <v>157</v>
      </c>
      <c r="E67" s="69"/>
      <c r="F67" s="43"/>
      <c r="H67" s="43"/>
    </row>
    <row r="68" spans="1:8" s="24" customFormat="1" ht="42" customHeight="1" x14ac:dyDescent="0.3">
      <c r="A68" s="41"/>
      <c r="B68" s="42"/>
      <c r="C68" s="42"/>
      <c r="D68" s="68" t="str">
        <f>D53</f>
        <v>TOTAL : Part C- Installation of protection nets and fence adjacent to the existing buildings</v>
      </c>
      <c r="E68" s="69"/>
      <c r="F68" s="43"/>
      <c r="H68" s="43"/>
    </row>
    <row r="69" spans="1:8" s="24" customFormat="1" ht="42" customHeight="1" x14ac:dyDescent="0.3">
      <c r="A69" s="41"/>
      <c r="B69" s="42"/>
      <c r="C69" s="42"/>
      <c r="D69" s="68" t="str">
        <f>D57</f>
        <v>TOTAL : Part D- Runup area leveling and turf installation to twin cricket practice pitches</v>
      </c>
      <c r="E69" s="69"/>
      <c r="F69" s="43"/>
      <c r="H69" s="43"/>
    </row>
    <row r="70" spans="1:8" s="24" customFormat="1" ht="57.6" customHeight="1" x14ac:dyDescent="0.3">
      <c r="A70" s="41"/>
      <c r="B70" s="42"/>
      <c r="C70" s="42"/>
      <c r="D70" s="68" t="str">
        <f>D60</f>
        <v>TOTAL : Part E-Supply and installation of high density protective padding/ cushioning to exposed GI structural Members within outdoor basketball and futsal courts.</v>
      </c>
      <c r="E70" s="69"/>
      <c r="F70" s="43"/>
      <c r="H70" s="43"/>
    </row>
    <row r="71" spans="1:8" s="24" customFormat="1" ht="42" customHeight="1" x14ac:dyDescent="0.3">
      <c r="A71" s="41"/>
      <c r="B71" s="42"/>
      <c r="C71" s="42"/>
      <c r="D71" s="45" t="str">
        <f>D63</f>
        <v>TOTAL : Part F-Supply and Installation of Rolling Shutters for Electrical Room</v>
      </c>
      <c r="E71" s="29"/>
      <c r="F71" s="43"/>
      <c r="H71" s="43"/>
    </row>
    <row r="72" spans="1:8" s="24" customFormat="1" ht="36" customHeight="1" x14ac:dyDescent="0.3">
      <c r="A72" s="41"/>
      <c r="B72" s="42"/>
      <c r="C72" s="42"/>
      <c r="D72" s="58" t="s">
        <v>123</v>
      </c>
      <c r="E72" s="29"/>
      <c r="F72" s="43"/>
      <c r="H72" s="43"/>
    </row>
    <row r="73" spans="1:8" s="24" customFormat="1" ht="36" customHeight="1" x14ac:dyDescent="0.3">
      <c r="A73" s="41"/>
      <c r="B73" s="42"/>
      <c r="C73" s="42"/>
      <c r="D73" s="58" t="s">
        <v>124</v>
      </c>
      <c r="E73" s="29"/>
      <c r="F73" s="43"/>
      <c r="H73" s="43"/>
    </row>
    <row r="74" spans="1:8" s="24" customFormat="1" ht="41.4" customHeight="1" x14ac:dyDescent="0.3">
      <c r="A74" s="41"/>
      <c r="B74" s="42"/>
      <c r="C74" s="42"/>
      <c r="D74" s="58" t="s">
        <v>125</v>
      </c>
      <c r="E74" s="29"/>
      <c r="F74" s="43"/>
      <c r="H74" s="43"/>
    </row>
    <row r="75" spans="1:8" ht="49.8" customHeight="1" x14ac:dyDescent="0.3">
      <c r="A75" s="54" t="s">
        <v>126</v>
      </c>
      <c r="B75" s="54"/>
      <c r="C75" s="54"/>
      <c r="D75" s="55"/>
      <c r="E75" s="55"/>
      <c r="F75" s="54"/>
      <c r="G75" s="54"/>
      <c r="H75" s="54"/>
    </row>
    <row r="78" spans="1:8" s="33" customFormat="1" ht="21.6" customHeight="1" x14ac:dyDescent="0.3">
      <c r="A78" s="54" t="s">
        <v>129</v>
      </c>
      <c r="B78" s="54"/>
      <c r="D78" s="53" t="s">
        <v>127</v>
      </c>
      <c r="E78" s="53"/>
    </row>
    <row r="79" spans="1:8" s="33" customFormat="1" ht="21.6" customHeight="1" x14ac:dyDescent="0.3">
      <c r="A79" s="54" t="s">
        <v>130</v>
      </c>
      <c r="B79" s="54"/>
      <c r="D79" s="53" t="s">
        <v>128</v>
      </c>
      <c r="E79" s="53"/>
    </row>
  </sheetData>
  <mergeCells count="8">
    <mergeCell ref="D79:E79"/>
    <mergeCell ref="A78:B78"/>
    <mergeCell ref="A79:B79"/>
    <mergeCell ref="A1:H1"/>
    <mergeCell ref="A2:H2"/>
    <mergeCell ref="A3:H3"/>
    <mergeCell ref="A75:H75"/>
    <mergeCell ref="D78:E78"/>
  </mergeCells>
  <phoneticPr fontId="9" type="noConversion"/>
  <printOptions horizontalCentered="1"/>
  <pageMargins left="0.51181102362204722" right="0.51181102362204722" top="0.74803149606299213" bottom="0.74803149606299213" header="0.31496062992125984" footer="0.31496062992125984"/>
  <pageSetup paperSize="9" scale="63" orientation="landscape" r:id="rId1"/>
  <headerFooter>
    <oddFooter>&amp;C&amp;P&amp;RContractor</oddFooter>
  </headerFooter>
  <rowBreaks count="5" manualBreakCount="5">
    <brk id="24" max="7" man="1"/>
    <brk id="34" max="7" man="1"/>
    <brk id="44" max="7" man="1"/>
    <brk id="53" max="7" man="1"/>
    <brk id="6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General Specification sheet sor</vt:lpstr>
      <vt:lpstr>Tender Schedule</vt:lpstr>
      <vt:lpstr>'General Specification sheet sor'!Print_Area</vt:lpstr>
      <vt:lpstr>'Tender Schedule'!Print_Area</vt:lpstr>
      <vt:lpstr>'General Specification sheet sor'!Print_Titles</vt:lpstr>
      <vt:lpstr>'Tender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veena nair</dc:creator>
  <cp:lastModifiedBy>veena nair</cp:lastModifiedBy>
  <cp:lastPrinted>2026-02-27T06:51:58Z</cp:lastPrinted>
  <dcterms:created xsi:type="dcterms:W3CDTF">2026-01-03T05:46:43Z</dcterms:created>
  <dcterms:modified xsi:type="dcterms:W3CDTF">2026-02-27T06:51:59Z</dcterms:modified>
</cp:coreProperties>
</file>