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KCA\Thodupuzha\Tender Docs\"/>
    </mc:Choice>
  </mc:AlternateContent>
  <xr:revisionPtr revIDLastSave="0" documentId="8_{0D3A09A6-4CB6-4393-B1E8-04244E48E731}" xr6:coauthVersionLast="47" xr6:coauthVersionMax="47" xr10:uidLastSave="{00000000-0000-0000-0000-000000000000}"/>
  <bookViews>
    <workbookView xWindow="-108" yWindow="-108" windowWidth="23256" windowHeight="12456" xr2:uid="{8B86E274-12BE-43A9-B711-3EEED435F6A7}"/>
  </bookViews>
  <sheets>
    <sheet name="4.0 TENDER SCHEDULE " sheetId="1" r:id="rId1"/>
  </sheets>
  <externalReferences>
    <externalReference r:id="rId2"/>
  </externalReferences>
  <definedNames>
    <definedName name="_xlnm.Print_Area" localSheetId="0">'4.0 TENDER SCHEDULE '!$A$1:$H$35</definedName>
    <definedName name="_xlnm.Print_Titles" localSheetId="0">'4.0 TENDER SCHEDULE '!$4:$4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 r="D19" i="1"/>
  <c r="C19" i="1"/>
  <c r="B19" i="1"/>
  <c r="A19" i="1"/>
  <c r="F18" i="1"/>
  <c r="D18" i="1"/>
  <c r="C18" i="1"/>
  <c r="B18" i="1"/>
  <c r="A18" i="1"/>
  <c r="D17" i="1"/>
  <c r="C17" i="1"/>
  <c r="F17" i="1" s="1"/>
  <c r="B17" i="1"/>
  <c r="A17" i="1"/>
  <c r="D16" i="1"/>
  <c r="C16" i="1"/>
  <c r="F16" i="1" s="1"/>
  <c r="B16" i="1"/>
  <c r="A16" i="1"/>
  <c r="D15" i="1"/>
  <c r="C15" i="1"/>
  <c r="F15" i="1" s="1"/>
  <c r="B15" i="1"/>
  <c r="A15" i="1"/>
  <c r="D14" i="1"/>
  <c r="C14" i="1"/>
  <c r="F14" i="1" s="1"/>
  <c r="B14" i="1"/>
  <c r="A14" i="1"/>
  <c r="D13" i="1"/>
  <c r="C13" i="1"/>
  <c r="F13" i="1" s="1"/>
  <c r="B13" i="1"/>
  <c r="A13" i="1"/>
  <c r="D12" i="1"/>
  <c r="C12" i="1"/>
  <c r="F12" i="1" s="1"/>
  <c r="B12" i="1"/>
  <c r="A12" i="1"/>
  <c r="D11" i="1"/>
  <c r="C11" i="1"/>
  <c r="F11" i="1" s="1"/>
  <c r="B11" i="1"/>
  <c r="A11" i="1"/>
  <c r="D10" i="1"/>
  <c r="C10" i="1"/>
  <c r="F10" i="1" s="1"/>
  <c r="B10" i="1"/>
  <c r="A10" i="1"/>
  <c r="D9" i="1"/>
  <c r="C9" i="1"/>
  <c r="F9" i="1" s="1"/>
  <c r="B9" i="1"/>
  <c r="A9" i="1"/>
  <c r="D8" i="1"/>
  <c r="C8" i="1"/>
  <c r="F8" i="1" s="1"/>
  <c r="B8" i="1"/>
  <c r="A8" i="1"/>
  <c r="D7" i="1"/>
  <c r="C7" i="1"/>
  <c r="F7" i="1" s="1"/>
  <c r="B7" i="1"/>
  <c r="A7" i="1"/>
  <c r="D6" i="1"/>
  <c r="C6" i="1"/>
  <c r="F6" i="1" s="1"/>
  <c r="B6" i="1"/>
  <c r="A6" i="1"/>
  <c r="F5" i="1"/>
  <c r="D5" i="1"/>
  <c r="C5" i="1"/>
  <c r="B5" i="1"/>
  <c r="A5" i="1"/>
</calcChain>
</file>

<file path=xl/sharedStrings.xml><?xml version="1.0" encoding="utf-8"?>
<sst xmlns="http://schemas.openxmlformats.org/spreadsheetml/2006/main" count="26" uniqueCount="22">
  <si>
    <t>KERALA CRICKET ASSOCIATION</t>
  </si>
  <si>
    <t>CONSTRUCTION OF CULVERT AT THODUPUZHA CRICKET GROUND</t>
  </si>
  <si>
    <t>TENDER SCHEDULE</t>
  </si>
  <si>
    <t>Item
No</t>
  </si>
  <si>
    <t>Quantity</t>
  </si>
  <si>
    <t>Unit</t>
  </si>
  <si>
    <t>Details of work</t>
  </si>
  <si>
    <t>Rate 
in 
fugures</t>
  </si>
  <si>
    <t>Rate in words</t>
  </si>
  <si>
    <t>Amount</t>
  </si>
  <si>
    <t>TOTAL</t>
  </si>
  <si>
    <t>Rs.</t>
  </si>
  <si>
    <t>Add GST @ 18 %</t>
  </si>
  <si>
    <t>Grand Total</t>
  </si>
  <si>
    <t>Rounded to</t>
  </si>
  <si>
    <t>Rupees in words :</t>
  </si>
  <si>
    <t>Notes</t>
  </si>
  <si>
    <t>For RR masonry stones stacked at site to be used</t>
  </si>
  <si>
    <t>Signature of Contractor:</t>
  </si>
  <si>
    <t>Name and adress</t>
  </si>
  <si>
    <t>Place :</t>
  </si>
  <si>
    <t>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</si>
</sst>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rgb="FF000000"/>
      <name val="Arial"/>
      <charset val="134"/>
    </font>
    <font>
      <b/>
      <u/>
      <sz val="13"/>
      <name val="Times New Roman"/>
      <family val="1"/>
    </font>
    <font>
      <sz val="11"/>
      <name val="Times New Roman"/>
      <family val="1"/>
    </font>
    <font>
      <b/>
      <sz val="12"/>
      <name val="Times New Roman"/>
      <family val="1"/>
    </font>
    <font>
      <b/>
      <u/>
      <sz val="11"/>
      <name val="Times New Roman"/>
      <family val="1"/>
    </font>
    <font>
      <b/>
      <sz val="11"/>
      <name val="Times New Roman"/>
      <family val="1"/>
    </font>
    <font>
      <sz val="11"/>
      <name val="Arial"/>
      <family val="2"/>
    </font>
    <font>
      <sz val="10"/>
      <name val="Arial"/>
      <family val="2"/>
    </font>
    <font>
      <b/>
      <sz val="11"/>
      <name val="Arial"/>
      <family val="2"/>
    </font>
    <font>
      <sz val="11"/>
      <name val="Verdana"/>
      <family val="2"/>
    </font>
    <font>
      <sz val="12"/>
      <name val="Tahoma"/>
      <family val="2"/>
    </font>
  </fonts>
  <fills count="2">
    <fill>
      <patternFill patternType="none"/>
    </fill>
    <fill>
      <patternFill patternType="gray125"/>
    </fill>
  </fills>
  <borders count="1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43">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2"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2" fontId="2" fillId="0" borderId="3"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0" fontId="2" fillId="0" borderId="5" xfId="0" applyFont="1" applyBorder="1" applyAlignment="1">
      <alignment horizontal="justify" vertical="center" wrapText="1"/>
    </xf>
    <xf numFmtId="2" fontId="2" fillId="0" borderId="6" xfId="0" applyNumberFormat="1" applyFont="1" applyBorder="1" applyAlignment="1">
      <alignment horizontal="center" vertical="center" wrapText="1"/>
    </xf>
    <xf numFmtId="0" fontId="2" fillId="0" borderId="5" xfId="0" applyFont="1" applyBorder="1" applyAlignment="1">
      <alignment horizontal="center" vertical="center" wrapText="1"/>
    </xf>
    <xf numFmtId="2" fontId="2" fillId="0" borderId="7" xfId="0" applyNumberFormat="1" applyFont="1" applyBorder="1" applyAlignment="1">
      <alignment horizontal="center" vertical="center" wrapText="1"/>
    </xf>
    <xf numFmtId="0" fontId="2" fillId="0" borderId="6" xfId="0" applyFont="1" applyBorder="1" applyAlignment="1">
      <alignment horizontal="center" vertical="center" wrapText="1"/>
    </xf>
    <xf numFmtId="2" fontId="2" fillId="0" borderId="8"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xf>
    <xf numFmtId="2" fontId="5" fillId="0" borderId="11" xfId="0" applyNumberFormat="1" applyFont="1" applyBorder="1" applyAlignment="1">
      <alignment horizontal="center" vertical="center"/>
    </xf>
    <xf numFmtId="0" fontId="5" fillId="0" borderId="11" xfId="0" applyFont="1" applyBorder="1" applyAlignment="1">
      <alignment horizontal="center" vertical="center"/>
    </xf>
    <xf numFmtId="2" fontId="5" fillId="0" borderId="12" xfId="0" applyNumberFormat="1"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2" fontId="7" fillId="0" borderId="0" xfId="0" applyNumberFormat="1" applyFont="1" applyAlignment="1">
      <alignment horizontal="center" vertical="center" wrapText="1"/>
    </xf>
    <xf numFmtId="2" fontId="6" fillId="0" borderId="0" xfId="0" applyNumberFormat="1" applyFont="1" applyAlignment="1">
      <alignment horizontal="center" vertical="center" wrapText="1"/>
    </xf>
    <xf numFmtId="2" fontId="8" fillId="0" borderId="0" xfId="0" applyNumberFormat="1" applyFont="1" applyAlignment="1">
      <alignment horizontal="justify" vertical="center" wrapText="1"/>
    </xf>
    <xf numFmtId="2" fontId="8" fillId="0" borderId="0" xfId="0" applyNumberFormat="1" applyFont="1" applyAlignment="1">
      <alignment horizontal="center" vertical="center" wrapText="1"/>
    </xf>
    <xf numFmtId="0" fontId="7" fillId="0" borderId="0" xfId="0" applyFont="1" applyAlignment="1">
      <alignment horizontal="center" vertical="center" wrapText="1"/>
    </xf>
    <xf numFmtId="2" fontId="8" fillId="0" borderId="0" xfId="0" applyNumberFormat="1" applyFont="1" applyAlignment="1">
      <alignment horizontal="center" vertical="center" wrapText="1"/>
    </xf>
    <xf numFmtId="2" fontId="6" fillId="0" borderId="0" xfId="0" applyNumberFormat="1" applyFont="1" applyAlignment="1">
      <alignment horizontal="justify" vertical="center" wrapText="1"/>
    </xf>
    <xf numFmtId="1" fontId="6" fillId="0" borderId="0" xfId="0" applyNumberFormat="1" applyFont="1" applyAlignment="1">
      <alignment horizontal="center" vertical="center" wrapText="1"/>
    </xf>
    <xf numFmtId="2" fontId="6" fillId="0" borderId="0" xfId="0" applyNumberFormat="1"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wrapText="1"/>
    </xf>
    <xf numFmtId="2" fontId="6" fillId="0" borderId="0" xfId="0" applyNumberFormat="1" applyFont="1" applyAlignment="1">
      <alignment horizontal="right" vertical="center" wrapText="1"/>
    </xf>
    <xf numFmtId="2" fontId="6" fillId="0" borderId="0" xfId="0" applyNumberFormat="1" applyFont="1" applyAlignment="1">
      <alignment vertical="center" wrapText="1"/>
    </xf>
    <xf numFmtId="2" fontId="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0" xfId="0" applyFont="1" applyAlignment="1">
      <alignment horizontal="justify" vertical="center" wrapText="1"/>
    </xf>
    <xf numFmtId="0" fontId="10" fillId="0" borderId="0" xfId="0" applyFont="1" applyAlignment="1">
      <alignment horizontal="center" vertical="center" wrapText="1"/>
    </xf>
    <xf numFmtId="2" fontId="2" fillId="0" borderId="0" xfId="0" applyNumberFormat="1" applyFont="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KCA\Thodupuzha\Culvert%20Estimate\ESTIMATE-%20CULVERT-%20THODUPUZHA.xlsx" TargetMode="External"/><Relationship Id="rId1" Type="http://schemas.openxmlformats.org/officeDocument/2006/relationships/externalLinkPath" Target="/KCA/Thodupuzha/Culvert%20Estimate/ESTIMATE-%20CULVERT-%20THODUPUZH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 Observed data"/>
      <sheetName val="2. Data"/>
      <sheetName val="1. Qty"/>
      <sheetName val="0. Abs"/>
      <sheetName val="TENDER SCHEDULE"/>
      <sheetName val="Scope of work"/>
      <sheetName val="3.0 Observed data"/>
      <sheetName val="2.0 Data"/>
      <sheetName val="1.0 Details"/>
      <sheetName val="0.0 Abs"/>
      <sheetName val="4.0 TENDER SCHEDULE "/>
      <sheetName val="Sheet1"/>
      <sheetName val="Sheet3"/>
    </sheetNames>
    <sheetDataSet>
      <sheetData sheetId="0"/>
      <sheetData sheetId="1"/>
      <sheetData sheetId="2"/>
      <sheetData sheetId="3">
        <row r="5">
          <cell r="A5">
            <v>1</v>
          </cell>
        </row>
        <row r="6">
          <cell r="A6">
            <v>2</v>
          </cell>
        </row>
        <row r="7">
          <cell r="A7">
            <v>3</v>
          </cell>
        </row>
        <row r="8">
          <cell r="A8">
            <v>4</v>
          </cell>
        </row>
        <row r="9">
          <cell r="A9">
            <v>5</v>
          </cell>
        </row>
        <row r="10">
          <cell r="A10">
            <v>6</v>
          </cell>
        </row>
        <row r="11">
          <cell r="A11">
            <v>7</v>
          </cell>
        </row>
        <row r="12">
          <cell r="A12">
            <v>8</v>
          </cell>
        </row>
        <row r="13">
          <cell r="A13">
            <v>9</v>
          </cell>
        </row>
        <row r="14">
          <cell r="A14">
            <v>10</v>
          </cell>
        </row>
        <row r="15">
          <cell r="A15">
            <v>11</v>
          </cell>
        </row>
        <row r="16">
          <cell r="A16">
            <v>12</v>
          </cell>
        </row>
        <row r="17">
          <cell r="A17">
            <v>13</v>
          </cell>
        </row>
        <row r="18">
          <cell r="A18">
            <v>14</v>
          </cell>
        </row>
        <row r="19">
          <cell r="A19">
            <v>15</v>
          </cell>
        </row>
      </sheetData>
      <sheetData sheetId="4"/>
      <sheetData sheetId="5"/>
      <sheetData sheetId="6"/>
      <sheetData sheetId="7"/>
      <sheetData sheetId="8"/>
      <sheetData sheetId="9">
        <row r="5">
          <cell r="B5">
            <v>165</v>
          </cell>
          <cell r="C5" t="str">
            <v>cum</v>
          </cell>
          <cell r="D5" t="str">
            <v>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v>
          </cell>
        </row>
        <row r="6">
          <cell r="B6">
            <v>34</v>
          </cell>
          <cell r="C6" t="str">
            <v>cum</v>
          </cell>
          <cell r="D6" t="str">
            <v xml:space="preserve"> Backfilling with available earth  and consolidation  with light tonnage type machine roller/hand roller as per the direction of Engineer in charge</v>
          </cell>
        </row>
        <row r="7">
          <cell r="B7">
            <v>131</v>
          </cell>
          <cell r="C7" t="str">
            <v>cum</v>
          </cell>
          <cell r="D7" t="str">
            <v>Transporting the excavated earth, concrete and other waste including hire charges of lorry/tipper, loading and unloading charges etc complete as perthe direction of Engineer-in-Charge.</v>
          </cell>
        </row>
        <row r="8">
          <cell r="B8">
            <v>12</v>
          </cell>
          <cell r="C8" t="str">
            <v>cum</v>
          </cell>
          <cell r="D8" t="str">
            <v>Providing and laying in position cement concrete of specified grade excluding the cost of centering and shuttering - All work up to plinth level : 1:4:8 (1 Cement : 4 coarse sand (zone-III) : 8 graded stone aggregate 40 mm nominal size, Cement consumption should be of  171 kg/cum)</v>
          </cell>
        </row>
        <row r="9">
          <cell r="B9">
            <v>16.995000000000001</v>
          </cell>
          <cell r="C9" t="str">
            <v>cum</v>
          </cell>
          <cell r="D9" t="str">
            <v>Providing and laying in position specified grade of reinforced cement concrete, excluding the cost of centering, shuttering, finishing and reinforcement - All work up to plinth level : 1:2:4 (1 cement : 2 coarse sand (zone-III) : 4 graded stone
aggregate 20 mm nominal size)</v>
          </cell>
        </row>
        <row r="10">
          <cell r="B10">
            <v>97.001999999999995</v>
          </cell>
          <cell r="C10" t="str">
            <v>sqm</v>
          </cell>
          <cell r="D10" t="str">
            <v>Centering and shuttering including strutting, propping etc. and removal of form work for  Foundations, footings, bases for columns</v>
          </cell>
        </row>
        <row r="11">
          <cell r="B11">
            <v>1600</v>
          </cell>
          <cell r="C11" t="str">
            <v>kg</v>
          </cell>
          <cell r="D11" t="str">
            <v>Steel reinforcement for R.C.C. work including straightening, cutting, bending,placing in position and binding all complete upto and above plinth level - Thermo-Mechanically Treated bars of grade Fe-500D or more.</v>
          </cell>
        </row>
        <row r="12">
          <cell r="B12">
            <v>66</v>
          </cell>
          <cell r="C12" t="str">
            <v>m2</v>
          </cell>
          <cell r="D12" t="str">
            <v>15 mm cement plaster on rough side of single or half brick wall of mix: 1:4 (1 cement: 4 coarse sand)</v>
          </cell>
        </row>
        <row r="13">
          <cell r="B13">
            <v>60</v>
          </cell>
          <cell r="C13" t="str">
            <v>cum</v>
          </cell>
          <cell r="D13" t="str">
            <v>Random rubble masonry with hard stone in foundation and plinth including
levelling up with cement concrete 1:6:12 (1 cement : 6 coarse sand : 12
graded stone aggregate 20 mm nominal size) upto plinth level with : Cement mortar 1:6 (1 cement : 6 coarse sand) - Stone to be taken from the stacked portion near to the ground. Only fixing charges considered</v>
          </cell>
        </row>
        <row r="14">
          <cell r="B14">
            <v>2</v>
          </cell>
          <cell r="C14" t="str">
            <v>Nos</v>
          </cell>
          <cell r="D14" t="str">
            <v>Removing existing hume pipes from the proposed culvert location and relocation near to the main road connectin the existing stream with a lead of 60m. (Length of pipe= 7.5m)</v>
          </cell>
        </row>
        <row r="15">
          <cell r="B15">
            <v>2790</v>
          </cell>
          <cell r="C15" t="str">
            <v>m2</v>
          </cell>
          <cell r="D15" t="str">
            <v>Preparation and consolidation of sub grade with power road roller of 8 to 12 tonne capacity after excavating earth to an average of 22.5 cm depth, dressing to camber and consolidating with roadroller
including making good the undulations etc. and re-rolling the sub grade and disposal of surplus earthwith lead upto 50 metres.
Length of 7m wide tarred road= 220m
Length of 3.5m soling pavement= 340m</v>
          </cell>
        </row>
        <row r="16">
          <cell r="B16">
            <v>483.5</v>
          </cell>
          <cell r="C16" t="str">
            <v>cum</v>
          </cell>
          <cell r="D16" t="str">
            <v>Providing, laying, spreading and compacting graded stone aggregate (size range 53 mm to 0.075 mm ) to wet mix macadam (WMM) specification including premixing the material with water at OMC in
for all leads &amp; lifts, laying in uniform layers with mechanical paverfinisher in sub- base / base course on well prepared surface and compacting with vibratory roller of 8 to 10 tonne capacity to
achievethe desired density, complete as per specifications and directions of Engineer-in-Charge. (150mm layer thickness)
Length of 7m wide tarred road= 220m
Length of 3.5m soling pavement= 340m</v>
          </cell>
        </row>
        <row r="17">
          <cell r="B17">
            <v>189</v>
          </cell>
          <cell r="C17" t="str">
            <v>cum</v>
          </cell>
          <cell r="D17" t="str">
            <v>Construction of granular sub-base by providing close graded Material conforming to specifications, mixing in a mechanical mix plant at OMC, carriage of mixed material by tippers to work site, for all leads
&amp; lifts, spreading in uniform layers of specified thickness with motor grader on prepared surface and compacting with vibratory power roller to achieve the desired density, complete as per specifications and
directions of Engineer-in-Charge. With material conforming to Grade-I (size range 75 mm
to 0.075 mm) having CBR Value-30. 
(100mm layer thickness)
Length of 7m wide tarred road= 220m</v>
          </cell>
        </row>
        <row r="18">
          <cell r="B18">
            <v>1590</v>
          </cell>
          <cell r="C18" t="str">
            <v>m2</v>
          </cell>
          <cell r="D18" t="str">
            <v>Providing and laying bitumen mastic wearing course (as per specifications) with industrial bitumen of grade 85/25 conforming to IS : 702, prepared by using mastic cooker and laid to required level
and slope, including providing antiskid surface with bitumen precoated fine grained hard stone chipping of approved size at the rate of 0.005 cum per 10 sqm and at approximate spacing of 10 cm centre to centre in both directions, pressed into surface protruding 1 mm to 4 mm over mastic surface, including cleaning the surface, removal of debris etc. all complete. (Considering bitumen using 10.2% as per MORTH specification).
Length of 7m wide tarred road= 220m</v>
          </cell>
        </row>
        <row r="19">
          <cell r="B19">
            <v>1590</v>
          </cell>
          <cell r="C19" t="str">
            <v>m2</v>
          </cell>
          <cell r="D19" t="str">
            <v>Surface dressing on new surface with paving bitumen of grade VG -10 of approved quality using 2.25 kg of bitumen per sqm with 1.65cum of stone chippings 13.2 mm nominal size per 100 sqm of roadsurface, including consolidation with road roller of 6 to 8 tonne capacity etc. complete:
Length of 7m wide tarred road= 220m</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0D889-86CE-40A6-BEA4-CF7EA9AF4882}">
  <sheetPr>
    <tabColor rgb="FF00B050"/>
  </sheetPr>
  <dimension ref="A1:H36"/>
  <sheetViews>
    <sheetView tabSelected="1" view="pageBreakPreview" zoomScaleNormal="115" zoomScaleSheetLayoutView="100" workbookViewId="0">
      <selection activeCell="H5" sqref="H5"/>
    </sheetView>
  </sheetViews>
  <sheetFormatPr defaultColWidth="9" defaultRowHeight="13.8"/>
  <cols>
    <col min="1" max="1" width="5.19921875" style="2" customWidth="1"/>
    <col min="2" max="2" width="8.69921875" style="39" customWidth="1"/>
    <col min="3" max="3" width="6.69921875" style="39" customWidth="1"/>
    <col min="4" max="4" width="54.59765625" style="42" customWidth="1"/>
    <col min="5" max="5" width="31.796875" style="39" customWidth="1"/>
    <col min="6" max="6" width="9.5" style="39" customWidth="1"/>
    <col min="7" max="7" width="38" style="2" customWidth="1"/>
    <col min="8" max="8" width="16" style="39" customWidth="1"/>
    <col min="9" max="16384" width="9" style="2"/>
  </cols>
  <sheetData>
    <row r="1" spans="1:8" ht="40.200000000000003" customHeight="1">
      <c r="A1" s="1" t="s">
        <v>0</v>
      </c>
      <c r="B1" s="1"/>
      <c r="C1" s="1"/>
      <c r="D1" s="1"/>
      <c r="E1" s="1"/>
      <c r="F1" s="1"/>
      <c r="G1" s="1"/>
      <c r="H1" s="1"/>
    </row>
    <row r="2" spans="1:8" ht="39" customHeight="1">
      <c r="A2" s="3" t="s">
        <v>1</v>
      </c>
      <c r="B2" s="3"/>
      <c r="C2" s="3"/>
      <c r="D2" s="3"/>
      <c r="E2" s="3"/>
      <c r="F2" s="3"/>
      <c r="G2" s="3"/>
      <c r="H2" s="3"/>
    </row>
    <row r="3" spans="1:8" ht="15.6" customHeight="1">
      <c r="A3" s="4" t="s">
        <v>2</v>
      </c>
      <c r="B3" s="4"/>
      <c r="C3" s="4"/>
      <c r="D3" s="4"/>
      <c r="E3" s="4"/>
      <c r="F3" s="4"/>
      <c r="G3" s="4"/>
      <c r="H3" s="4"/>
    </row>
    <row r="4" spans="1:8" ht="41.4">
      <c r="A4" s="5" t="s">
        <v>3</v>
      </c>
      <c r="B4" s="6" t="s">
        <v>4</v>
      </c>
      <c r="C4" s="7" t="s">
        <v>5</v>
      </c>
      <c r="D4" s="7" t="s">
        <v>6</v>
      </c>
      <c r="E4" s="6" t="s">
        <v>7</v>
      </c>
      <c r="F4" s="6" t="s">
        <v>5</v>
      </c>
      <c r="G4" s="7" t="s">
        <v>8</v>
      </c>
      <c r="H4" s="8" t="s">
        <v>9</v>
      </c>
    </row>
    <row r="5" spans="1:8" ht="69">
      <c r="A5" s="9">
        <f>'[1]0. Abs'!A5</f>
        <v>1</v>
      </c>
      <c r="B5" s="10">
        <f>'[1]0.0 Abs'!B5</f>
        <v>165</v>
      </c>
      <c r="C5" s="10" t="str">
        <f>'[1]0.0 Abs'!C5</f>
        <v>cum</v>
      </c>
      <c r="D5" s="11" t="str">
        <f>'[1]0.0 Abs'!D5</f>
        <v>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v>
      </c>
      <c r="E5" s="10"/>
      <c r="F5" s="12" t="str">
        <f>" /" &amp;C5</f>
        <v xml:space="preserve"> /cum</v>
      </c>
      <c r="G5" s="13"/>
      <c r="H5" s="14"/>
    </row>
    <row r="6" spans="1:8" ht="27.6">
      <c r="A6" s="9">
        <f>'[1]0. Abs'!A6</f>
        <v>2</v>
      </c>
      <c r="B6" s="10">
        <f>'[1]0.0 Abs'!B6</f>
        <v>34</v>
      </c>
      <c r="C6" s="10" t="str">
        <f>'[1]0.0 Abs'!C6</f>
        <v>cum</v>
      </c>
      <c r="D6" s="11" t="str">
        <f>'[1]0.0 Abs'!D6</f>
        <v xml:space="preserve"> Backfilling with available earth  and consolidation  with light tonnage type machine roller/hand roller as per the direction of Engineer in charge</v>
      </c>
      <c r="E6" s="10"/>
      <c r="F6" s="12" t="str">
        <f t="shared" ref="F6:F19" si="0">" /" &amp;C6</f>
        <v xml:space="preserve"> /cum</v>
      </c>
      <c r="G6" s="13"/>
      <c r="H6" s="14"/>
    </row>
    <row r="7" spans="1:8" ht="41.4">
      <c r="A7" s="9">
        <f>'[1]0. Abs'!A7</f>
        <v>3</v>
      </c>
      <c r="B7" s="10">
        <f>'[1]0.0 Abs'!B7</f>
        <v>131</v>
      </c>
      <c r="C7" s="10" t="str">
        <f>'[1]0.0 Abs'!C7</f>
        <v>cum</v>
      </c>
      <c r="D7" s="11" t="str">
        <f>'[1]0.0 Abs'!D7</f>
        <v>Transporting the excavated earth, concrete and other waste including hire charges of lorry/tipper, loading and unloading charges etc complete as perthe direction of Engineer-in-Charge.</v>
      </c>
      <c r="E7" s="10"/>
      <c r="F7" s="12" t="str">
        <f t="shared" si="0"/>
        <v xml:space="preserve"> /cum</v>
      </c>
      <c r="G7" s="13"/>
      <c r="H7" s="14"/>
    </row>
    <row r="8" spans="1:8" ht="69">
      <c r="A8" s="9">
        <f>'[1]0. Abs'!A8</f>
        <v>4</v>
      </c>
      <c r="B8" s="10">
        <f>'[1]0.0 Abs'!B8</f>
        <v>12</v>
      </c>
      <c r="C8" s="10" t="str">
        <f>'[1]0.0 Abs'!C8</f>
        <v>cum</v>
      </c>
      <c r="D8" s="11" t="str">
        <f>'[1]0.0 Abs'!D8</f>
        <v>Providing and laying in position cement concrete of specified grade excluding the cost of centering and shuttering - All work up to plinth level : 1:4:8 (1 Cement : 4 coarse sand (zone-III) : 8 graded stone aggregate 40 mm nominal size, Cement consumption should be of  171 kg/cum)</v>
      </c>
      <c r="E8" s="15"/>
      <c r="F8" s="12" t="str">
        <f t="shared" si="0"/>
        <v xml:space="preserve"> /cum</v>
      </c>
      <c r="G8" s="15"/>
      <c r="H8" s="16"/>
    </row>
    <row r="9" spans="1:8" ht="69">
      <c r="A9" s="9">
        <f>'[1]0. Abs'!A9</f>
        <v>5</v>
      </c>
      <c r="B9" s="10">
        <f>'[1]0.0 Abs'!B9</f>
        <v>16.995000000000001</v>
      </c>
      <c r="C9" s="10" t="str">
        <f>'[1]0.0 Abs'!C9</f>
        <v>cum</v>
      </c>
      <c r="D9" s="11" t="str">
        <f>'[1]0.0 Abs'!D9</f>
        <v>Providing and laying in position specified grade of reinforced cement concrete, excluding the cost of centering, shuttering, finishing and reinforcement - All work up to plinth level : 1:2:4 (1 cement : 2 coarse sand (zone-III) : 4 graded stone
aggregate 20 mm nominal size)</v>
      </c>
      <c r="E9" s="12"/>
      <c r="F9" s="12" t="str">
        <f t="shared" si="0"/>
        <v xml:space="preserve"> /cum</v>
      </c>
      <c r="G9" s="15"/>
      <c r="H9" s="16"/>
    </row>
    <row r="10" spans="1:8" ht="27.6">
      <c r="A10" s="9">
        <f>'[1]0. Abs'!A10</f>
        <v>6</v>
      </c>
      <c r="B10" s="10">
        <f>'[1]0.0 Abs'!B10</f>
        <v>97.001999999999995</v>
      </c>
      <c r="C10" s="10" t="str">
        <f>'[1]0.0 Abs'!C10</f>
        <v>sqm</v>
      </c>
      <c r="D10" s="11" t="str">
        <f>'[1]0.0 Abs'!D10</f>
        <v>Centering and shuttering including strutting, propping etc. and removal of form work for  Foundations, footings, bases for columns</v>
      </c>
      <c r="E10" s="12"/>
      <c r="F10" s="12" t="str">
        <f t="shared" si="0"/>
        <v xml:space="preserve"> /sqm</v>
      </c>
      <c r="G10" s="15"/>
      <c r="H10" s="16"/>
    </row>
    <row r="11" spans="1:8" ht="55.2">
      <c r="A11" s="9">
        <f>'[1]0. Abs'!A11</f>
        <v>7</v>
      </c>
      <c r="B11" s="10">
        <f>'[1]0.0 Abs'!B11</f>
        <v>1600</v>
      </c>
      <c r="C11" s="10" t="str">
        <f>'[1]0.0 Abs'!C11</f>
        <v>kg</v>
      </c>
      <c r="D11" s="11" t="str">
        <f>'[1]0.0 Abs'!D11</f>
        <v>Steel reinforcement for R.C.C. work including straightening, cutting, bending,placing in position and binding all complete upto and above plinth level - Thermo-Mechanically Treated bars of grade Fe-500D or more.</v>
      </c>
      <c r="E11" s="12"/>
      <c r="F11" s="12" t="str">
        <f t="shared" si="0"/>
        <v xml:space="preserve"> /kg</v>
      </c>
      <c r="G11" s="15"/>
      <c r="H11" s="16"/>
    </row>
    <row r="12" spans="1:8" ht="27.6">
      <c r="A12" s="9">
        <f>'[1]0. Abs'!A12</f>
        <v>8</v>
      </c>
      <c r="B12" s="10">
        <f>'[1]0.0 Abs'!B12</f>
        <v>66</v>
      </c>
      <c r="C12" s="10" t="str">
        <f>'[1]0.0 Abs'!C12</f>
        <v>m2</v>
      </c>
      <c r="D12" s="11" t="str">
        <f>'[1]0.0 Abs'!D12</f>
        <v>15 mm cement plaster on rough side of single or half brick wall of mix: 1:4 (1 cement: 4 coarse sand)</v>
      </c>
      <c r="E12" s="12"/>
      <c r="F12" s="12" t="str">
        <f t="shared" si="0"/>
        <v xml:space="preserve"> /m2</v>
      </c>
      <c r="G12" s="15"/>
      <c r="H12" s="16"/>
    </row>
    <row r="13" spans="1:8" ht="82.8">
      <c r="A13" s="9">
        <f>'[1]0. Abs'!A13</f>
        <v>9</v>
      </c>
      <c r="B13" s="10">
        <f>'[1]0.0 Abs'!B13</f>
        <v>60</v>
      </c>
      <c r="C13" s="10" t="str">
        <f>'[1]0.0 Abs'!C13</f>
        <v>cum</v>
      </c>
      <c r="D13" s="11" t="str">
        <f>'[1]0.0 Abs'!D13</f>
        <v>Random rubble masonry with hard stone in foundation and plinth including
levelling up with cement concrete 1:6:12 (1 cement : 6 coarse sand : 12
graded stone aggregate 20 mm nominal size) upto plinth level with : Cement mortar 1:6 (1 cement : 6 coarse sand) - Stone to be taken from the stacked portion near to the ground. Only fixing charges considered</v>
      </c>
      <c r="E13" s="12"/>
      <c r="F13" s="12" t="str">
        <f t="shared" si="0"/>
        <v xml:space="preserve"> /cum</v>
      </c>
      <c r="G13" s="15"/>
      <c r="H13" s="16"/>
    </row>
    <row r="14" spans="1:8" ht="41.4">
      <c r="A14" s="9">
        <f>'[1]0. Abs'!A14</f>
        <v>10</v>
      </c>
      <c r="B14" s="10">
        <f>'[1]0.0 Abs'!B14</f>
        <v>2</v>
      </c>
      <c r="C14" s="10" t="str">
        <f>'[1]0.0 Abs'!C14</f>
        <v>Nos</v>
      </c>
      <c r="D14" s="11" t="str">
        <f>'[1]0.0 Abs'!D14</f>
        <v>Removing existing hume pipes from the proposed culvert location and relocation near to the main road connectin the existing stream with a lead of 60m. (Length of pipe= 7.5m)</v>
      </c>
      <c r="E14" s="12"/>
      <c r="F14" s="12" t="str">
        <f t="shared" si="0"/>
        <v xml:space="preserve"> /Nos</v>
      </c>
      <c r="G14" s="15"/>
      <c r="H14" s="16"/>
    </row>
    <row r="15" spans="1:8" ht="96.6">
      <c r="A15" s="9">
        <f>'[1]0. Abs'!A15</f>
        <v>11</v>
      </c>
      <c r="B15" s="10">
        <f>'[1]0.0 Abs'!B15</f>
        <v>2790</v>
      </c>
      <c r="C15" s="10" t="str">
        <f>'[1]0.0 Abs'!C15</f>
        <v>m2</v>
      </c>
      <c r="D15" s="11" t="str">
        <f>'[1]0.0 Abs'!D15</f>
        <v>Preparation and consolidation of sub grade with power road roller of 8 to 12 tonne capacity after excavating earth to an average of 22.5 cm depth, dressing to camber and consolidating with roadroller
including making good the undulations etc. and re-rolling the sub grade and disposal of surplus earthwith lead upto 50 metres.
Length of 7m wide tarred road= 220m
Length of 3.5m soling pavement= 340m</v>
      </c>
      <c r="E15" s="12"/>
      <c r="F15" s="12" t="str">
        <f t="shared" si="0"/>
        <v xml:space="preserve"> /m2</v>
      </c>
      <c r="G15" s="15"/>
      <c r="H15" s="16"/>
    </row>
    <row r="16" spans="1:8" ht="138">
      <c r="A16" s="9">
        <f>'[1]0. Abs'!A16</f>
        <v>12</v>
      </c>
      <c r="B16" s="10">
        <f>'[1]0.0 Abs'!B16</f>
        <v>483.5</v>
      </c>
      <c r="C16" s="10" t="str">
        <f>'[1]0.0 Abs'!C16</f>
        <v>cum</v>
      </c>
      <c r="D16" s="11" t="str">
        <f>'[1]0.0 Abs'!D16</f>
        <v>Providing, laying, spreading and compacting graded stone aggregate (size range 53 mm to 0.075 mm ) to wet mix macadam (WMM) specification including premixing the material with water at OMC in
for all leads &amp; lifts, laying in uniform layers with mechanical paverfinisher in sub- base / base course on well prepared surface and compacting with vibratory roller of 8 to 10 tonne capacity to
achievethe desired density, complete as per specifications and directions of Engineer-in-Charge. (150mm layer thickness)
Length of 7m wide tarred road= 220m
Length of 3.5m soling pavement= 340m</v>
      </c>
      <c r="E16" s="12"/>
      <c r="F16" s="12" t="str">
        <f t="shared" si="0"/>
        <v xml:space="preserve"> /cum</v>
      </c>
      <c r="G16" s="15"/>
      <c r="H16" s="16"/>
    </row>
    <row r="17" spans="1:8" ht="151.80000000000001">
      <c r="A17" s="9">
        <f>'[1]0. Abs'!A17</f>
        <v>13</v>
      </c>
      <c r="B17" s="10">
        <f>'[1]0.0 Abs'!B17</f>
        <v>189</v>
      </c>
      <c r="C17" s="10" t="str">
        <f>'[1]0.0 Abs'!C17</f>
        <v>cum</v>
      </c>
      <c r="D17" s="11" t="str">
        <f>'[1]0.0 Abs'!D17</f>
        <v>Construction of granular sub-base by providing close graded Material conforming to specifications, mixing in a mechanical mix plant at OMC, carriage of mixed material by tippers to work site, for all leads
&amp; lifts, spreading in uniform layers of specified thickness with motor grader on prepared surface and compacting with vibratory power roller to achieve the desired density, complete as per specifications and
directions of Engineer-in-Charge. With material conforming to Grade-I (size range 75 mm
to 0.075 mm) having CBR Value-30. 
(100mm layer thickness)
Length of 7m wide tarred road= 220m</v>
      </c>
      <c r="E17" s="12"/>
      <c r="F17" s="12" t="str">
        <f t="shared" si="0"/>
        <v xml:space="preserve"> /cum</v>
      </c>
      <c r="G17" s="15"/>
      <c r="H17" s="16"/>
    </row>
    <row r="18" spans="1:8" ht="151.80000000000001">
      <c r="A18" s="9">
        <f>'[1]0. Abs'!A18</f>
        <v>14</v>
      </c>
      <c r="B18" s="10">
        <f>'[1]0.0 Abs'!B18</f>
        <v>1590</v>
      </c>
      <c r="C18" s="10" t="str">
        <f>'[1]0.0 Abs'!C18</f>
        <v>m2</v>
      </c>
      <c r="D18" s="11" t="str">
        <f>'[1]0.0 Abs'!D18</f>
        <v>Providing and laying bitumen mastic wearing course (as per specifications) with industrial bitumen of grade 85/25 conforming to IS : 702, prepared by using mastic cooker and laid to required level
and slope, including providing antiskid surface with bitumen precoated fine grained hard stone chipping of approved size at the rate of 0.005 cum per 10 sqm and at approximate spacing of 10 cm centre to centre in both directions, pressed into surface protruding 1 mm to 4 mm over mastic surface, including cleaning the surface, removal of debris etc. all complete. (Considering bitumen using 10.2% as per MORTH specification).
Length of 7m wide tarred road= 220m</v>
      </c>
      <c r="E18" s="12"/>
      <c r="F18" s="12" t="str">
        <f t="shared" si="0"/>
        <v xml:space="preserve"> /m2</v>
      </c>
      <c r="G18" s="15"/>
      <c r="H18" s="16"/>
    </row>
    <row r="19" spans="1:8" ht="82.8">
      <c r="A19" s="9">
        <f>'[1]0. Abs'!A19</f>
        <v>15</v>
      </c>
      <c r="B19" s="10">
        <f>'[1]0.0 Abs'!B19</f>
        <v>1590</v>
      </c>
      <c r="C19" s="10" t="str">
        <f>'[1]0.0 Abs'!C19</f>
        <v>m2</v>
      </c>
      <c r="D19" s="11" t="str">
        <f>'[1]0.0 Abs'!D19</f>
        <v>Surface dressing on new surface with paving bitumen of grade VG -10 of approved quality using 2.25 kg of bitumen per sqm with 1.65cum of stone chippings 13.2 mm nominal size per 100 sqm of roadsurface, including consolidation with road roller of 6 to 8 tonne capacity etc. complete:
Length of 7m wide tarred road= 220m</v>
      </c>
      <c r="E19" s="12"/>
      <c r="F19" s="12" t="str">
        <f t="shared" si="0"/>
        <v xml:space="preserve"> /m2</v>
      </c>
      <c r="G19" s="15"/>
      <c r="H19" s="16"/>
    </row>
    <row r="20" spans="1:8">
      <c r="A20" s="9"/>
      <c r="B20" s="10"/>
      <c r="C20" s="10"/>
      <c r="D20" s="11"/>
      <c r="E20" s="12"/>
      <c r="F20" s="12"/>
      <c r="G20" s="15"/>
      <c r="H20" s="16"/>
    </row>
    <row r="21" spans="1:8">
      <c r="A21" s="9"/>
      <c r="B21" s="10"/>
      <c r="C21" s="10"/>
      <c r="D21" s="11"/>
      <c r="E21" s="12"/>
      <c r="F21" s="12"/>
      <c r="G21" s="15"/>
      <c r="H21" s="16"/>
    </row>
    <row r="22" spans="1:8" ht="19.95" customHeight="1">
      <c r="A22" s="17"/>
      <c r="B22" s="12"/>
      <c r="C22" s="12"/>
      <c r="D22" s="15" t="s">
        <v>10</v>
      </c>
      <c r="E22" s="12"/>
      <c r="F22" s="12" t="s">
        <v>11</v>
      </c>
      <c r="G22" s="15"/>
      <c r="H22" s="16"/>
    </row>
    <row r="23" spans="1:8" ht="19.95" customHeight="1">
      <c r="A23" s="17"/>
      <c r="B23" s="12"/>
      <c r="C23" s="12"/>
      <c r="D23" s="15" t="s">
        <v>12</v>
      </c>
      <c r="E23" s="12"/>
      <c r="F23" s="12" t="s">
        <v>11</v>
      </c>
      <c r="G23" s="15"/>
      <c r="H23" s="16"/>
    </row>
    <row r="24" spans="1:8" ht="19.95" customHeight="1">
      <c r="A24" s="17"/>
      <c r="B24" s="12"/>
      <c r="C24" s="12"/>
      <c r="D24" s="18" t="s">
        <v>13</v>
      </c>
      <c r="E24" s="12"/>
      <c r="F24" s="12" t="s">
        <v>11</v>
      </c>
      <c r="G24" s="15"/>
      <c r="H24" s="16"/>
    </row>
    <row r="25" spans="1:8" s="23" customFormat="1" ht="19.95" customHeight="1">
      <c r="A25" s="19"/>
      <c r="B25" s="20"/>
      <c r="C25" s="20"/>
      <c r="D25" s="20" t="s">
        <v>14</v>
      </c>
      <c r="E25" s="21"/>
      <c r="F25" s="20" t="s">
        <v>11</v>
      </c>
      <c r="G25" s="20"/>
      <c r="H25" s="22"/>
    </row>
    <row r="26" spans="1:8" s="29" customFormat="1" ht="19.95" customHeight="1">
      <c r="A26" s="24"/>
      <c r="B26" s="25"/>
      <c r="C26" s="26"/>
      <c r="D26" s="27"/>
      <c r="E26" s="28"/>
      <c r="F26" s="28"/>
      <c r="G26" s="28"/>
      <c r="H26" s="26"/>
    </row>
    <row r="27" spans="1:8" s="29" customFormat="1" ht="19.95" customHeight="1">
      <c r="A27" s="30" t="s">
        <v>15</v>
      </c>
      <c r="B27" s="30"/>
      <c r="C27" s="30"/>
      <c r="D27" s="31"/>
      <c r="E27" s="26"/>
      <c r="F27" s="26"/>
      <c r="G27" s="24"/>
      <c r="H27" s="26"/>
    </row>
    <row r="28" spans="1:8" s="24" customFormat="1" ht="19.95" customHeight="1">
      <c r="B28" s="26" t="s">
        <v>16</v>
      </c>
      <c r="C28" s="26"/>
      <c r="D28" s="31"/>
    </row>
    <row r="29" spans="1:8" s="24" customFormat="1" ht="19.95" customHeight="1">
      <c r="B29" s="26"/>
      <c r="C29" s="32">
        <v>1</v>
      </c>
      <c r="D29" s="33" t="s">
        <v>17</v>
      </c>
      <c r="E29" s="33"/>
      <c r="F29" s="33"/>
      <c r="G29" s="33"/>
      <c r="H29" s="33"/>
    </row>
    <row r="30" spans="1:8" s="24" customFormat="1" ht="19.95" customHeight="1">
      <c r="B30" s="26"/>
      <c r="C30" s="26"/>
      <c r="D30" s="31"/>
    </row>
    <row r="31" spans="1:8" s="24" customFormat="1" ht="19.95" customHeight="1">
      <c r="B31" s="26"/>
      <c r="C31" s="26"/>
      <c r="D31" s="31"/>
      <c r="E31" s="34" t="s">
        <v>18</v>
      </c>
      <c r="F31" s="34"/>
      <c r="G31" s="34"/>
    </row>
    <row r="32" spans="1:8" s="24" customFormat="1" ht="19.95" customHeight="1">
      <c r="B32" s="26"/>
      <c r="C32" s="26"/>
      <c r="D32" s="31"/>
      <c r="E32" s="35"/>
      <c r="F32" s="35"/>
      <c r="G32" s="35"/>
    </row>
    <row r="33" spans="2:8" s="24" customFormat="1" ht="19.95" customHeight="1">
      <c r="B33" s="26"/>
      <c r="C33" s="26"/>
      <c r="D33" s="31"/>
      <c r="E33" s="34" t="s">
        <v>19</v>
      </c>
      <c r="F33" s="34"/>
      <c r="G33" s="34"/>
      <c r="H33" s="26"/>
    </row>
    <row r="34" spans="2:8" s="24" customFormat="1" ht="19.95" customHeight="1">
      <c r="B34" s="36" t="s">
        <v>20</v>
      </c>
      <c r="C34" s="37"/>
      <c r="D34" s="31"/>
      <c r="E34" s="38"/>
      <c r="H34" s="26"/>
    </row>
    <row r="35" spans="2:8" s="24" customFormat="1" ht="19.95" customHeight="1">
      <c r="B35" s="36" t="s">
        <v>21</v>
      </c>
      <c r="C35" s="37"/>
      <c r="D35" s="31"/>
      <c r="E35" s="38"/>
      <c r="H35" s="26"/>
    </row>
    <row r="36" spans="2:8" s="41" customFormat="1" ht="15">
      <c r="B36" s="39"/>
      <c r="C36" s="2"/>
      <c r="D36" s="40"/>
      <c r="E36" s="2"/>
      <c r="F36" s="2"/>
      <c r="G36" s="2"/>
    </row>
  </sheetData>
  <mergeCells count="7">
    <mergeCell ref="E33:G33"/>
    <mergeCell ref="A1:H1"/>
    <mergeCell ref="A2:H2"/>
    <mergeCell ref="A3:H3"/>
    <mergeCell ref="A27:C27"/>
    <mergeCell ref="D29:H29"/>
    <mergeCell ref="E31:G31"/>
  </mergeCells>
  <printOptions horizontalCentered="1"/>
  <pageMargins left="0.70866141732283472" right="0.70866141732283472" top="0.74803149606299213" bottom="0.74803149606299213" header="0.31496062992125984" footer="0.31496062992125984"/>
  <pageSetup paperSize="9" scale="69" orientation="landscape" r:id="rId1"/>
  <headerFooter>
    <oddFooter>&amp;LSecretary&amp;CPage No &amp;P/&amp;N&amp;RContractor</oddFooter>
  </headerFooter>
  <rowBreaks count="1" manualBreakCount="1">
    <brk id="1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4.0 TENDER SCHEDULE </vt:lpstr>
      <vt:lpstr>'4.0 TENDER SCHEDULE '!Print_Area</vt:lpstr>
      <vt:lpstr>'4.0 TENDER SCHEDULE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sishan.sharafudeen@keralacricket.in</dc:creator>
  <cp:lastModifiedBy>sishan.sharafudeen@keralacricket.in</cp:lastModifiedBy>
  <dcterms:created xsi:type="dcterms:W3CDTF">2024-04-08T05:23:41Z</dcterms:created>
  <dcterms:modified xsi:type="dcterms:W3CDTF">2024-04-08T05:24:07Z</dcterms:modified>
</cp:coreProperties>
</file>